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80" yWindow="150" windowWidth="15180" windowHeight="9120" tabRatio="780"/>
  </bookViews>
  <sheets>
    <sheet name="Ragazze" sheetId="1" r:id="rId1"/>
    <sheet name="Ragazzi" sheetId="2" r:id="rId2"/>
    <sheet name="Cadette" sheetId="3" r:id="rId3"/>
    <sheet name="Cadetti" sheetId="8" r:id="rId4"/>
    <sheet name="Allieve" sheetId="7" r:id="rId5"/>
    <sheet name="Allievi" sheetId="6" r:id="rId6"/>
  </sheets>
  <calcPr calcId="114210"/>
</workbook>
</file>

<file path=xl/calcChain.xml><?xml version="1.0" encoding="utf-8"?>
<calcChain xmlns="http://schemas.openxmlformats.org/spreadsheetml/2006/main">
  <c r="L21" i="1"/>
  <c r="T4" i="8"/>
  <c r="S6" i="6"/>
  <c r="S4"/>
  <c r="S5"/>
  <c r="S3"/>
  <c r="S6" i="7"/>
  <c r="S5"/>
  <c r="S4"/>
  <c r="S3"/>
  <c r="T6" i="8"/>
  <c r="T5"/>
  <c r="T3"/>
  <c r="T7"/>
  <c r="S7" i="3"/>
  <c r="S6"/>
  <c r="S3"/>
  <c r="S5"/>
  <c r="S4"/>
  <c r="S8" i="2"/>
  <c r="S5"/>
  <c r="S4"/>
  <c r="S7"/>
  <c r="S6"/>
  <c r="S3"/>
  <c r="T7" i="1"/>
  <c r="T6"/>
  <c r="T4"/>
  <c r="T5"/>
  <c r="T3"/>
  <c r="L23" i="7"/>
  <c r="L36"/>
  <c r="L35"/>
  <c r="L34"/>
  <c r="L19" i="2"/>
  <c r="L20"/>
  <c r="L18"/>
  <c r="L12" i="7"/>
  <c r="L21"/>
  <c r="L22"/>
  <c r="L24" i="6"/>
  <c r="L33" i="7"/>
  <c r="L24" i="3"/>
  <c r="L22" i="8"/>
  <c r="L33" i="6"/>
  <c r="L32" i="7"/>
  <c r="L37" i="6"/>
  <c r="L36"/>
  <c r="L35"/>
  <c r="L34"/>
  <c r="L38"/>
  <c r="L32"/>
  <c r="L24" i="1"/>
  <c r="L25"/>
  <c r="L14"/>
  <c r="L20"/>
  <c r="L18"/>
  <c r="L16"/>
  <c r="L11"/>
  <c r="L5"/>
  <c r="L3"/>
  <c r="L13"/>
  <c r="L10"/>
  <c r="L9"/>
  <c r="L7"/>
  <c r="L12"/>
  <c r="L6"/>
  <c r="L15"/>
  <c r="L8"/>
  <c r="L4"/>
  <c r="L19"/>
  <c r="L17"/>
  <c r="L11" i="2"/>
  <c r="L17"/>
  <c r="L16"/>
  <c r="L5"/>
  <c r="L9"/>
  <c r="L8"/>
  <c r="L15"/>
  <c r="L3"/>
  <c r="L10"/>
  <c r="L6"/>
  <c r="L12"/>
  <c r="L7"/>
  <c r="L13"/>
  <c r="L14"/>
  <c r="L4"/>
  <c r="L16" i="3"/>
  <c r="L20"/>
  <c r="L18"/>
  <c r="L13"/>
  <c r="L10"/>
  <c r="L19"/>
  <c r="L6"/>
  <c r="L14"/>
  <c r="L3"/>
  <c r="L5"/>
  <c r="L7"/>
  <c r="L8"/>
  <c r="L12"/>
  <c r="L17"/>
  <c r="L15"/>
  <c r="L9"/>
  <c r="L4"/>
  <c r="L11"/>
  <c r="L21" i="8"/>
  <c r="L18"/>
  <c r="L13"/>
  <c r="L19"/>
  <c r="L14"/>
  <c r="L20"/>
  <c r="L15"/>
  <c r="L11"/>
  <c r="L7"/>
  <c r="L10"/>
  <c r="L4"/>
  <c r="L12"/>
  <c r="L8"/>
  <c r="L6"/>
  <c r="L3"/>
  <c r="L9"/>
  <c r="L16"/>
  <c r="L5"/>
  <c r="L17"/>
  <c r="L11" i="7"/>
  <c r="L18"/>
  <c r="L20"/>
  <c r="L15"/>
  <c r="L19"/>
  <c r="L17"/>
  <c r="L5"/>
  <c r="L9"/>
  <c r="L16"/>
  <c r="L14"/>
  <c r="L10"/>
  <c r="L6"/>
  <c r="L8"/>
  <c r="L3"/>
  <c r="L7"/>
  <c r="L4"/>
  <c r="L13"/>
  <c r="L20" i="6"/>
  <c r="L16"/>
  <c r="L7"/>
  <c r="L18"/>
  <c r="L23"/>
  <c r="L21"/>
  <c r="L12"/>
  <c r="L5"/>
  <c r="L13"/>
  <c r="L15"/>
  <c r="L19"/>
  <c r="L14"/>
  <c r="L11"/>
  <c r="L22"/>
  <c r="L17"/>
  <c r="L6"/>
  <c r="L9"/>
  <c r="L3"/>
  <c r="L4"/>
  <c r="L8"/>
  <c r="L10"/>
</calcChain>
</file>

<file path=xl/sharedStrings.xml><?xml version="1.0" encoding="utf-8"?>
<sst xmlns="http://schemas.openxmlformats.org/spreadsheetml/2006/main" count="901" uniqueCount="327">
  <si>
    <t>cod. scuola</t>
  </si>
  <si>
    <t>scuola</t>
  </si>
  <si>
    <t>cognome</t>
  </si>
  <si>
    <t>nome</t>
  </si>
  <si>
    <t>pettorale</t>
  </si>
  <si>
    <t>nascita</t>
  </si>
  <si>
    <t>categoria</t>
  </si>
  <si>
    <t>Comune</t>
  </si>
  <si>
    <t>IC Madre Teresa di Calcutta</t>
  </si>
  <si>
    <t>Valmontone</t>
  </si>
  <si>
    <t>Roma</t>
  </si>
  <si>
    <t>Federica</t>
  </si>
  <si>
    <t>Giulia</t>
  </si>
  <si>
    <t>Ilaria</t>
  </si>
  <si>
    <t>Forgione</t>
  </si>
  <si>
    <t>Valerio</t>
  </si>
  <si>
    <t>Androvic</t>
  </si>
  <si>
    <t>George</t>
  </si>
  <si>
    <t>R/I</t>
  </si>
  <si>
    <t>Cannone</t>
  </si>
  <si>
    <t>Annaleda</t>
  </si>
  <si>
    <t>Ugolini</t>
  </si>
  <si>
    <t>Cecilia</t>
  </si>
  <si>
    <t>Caramanca</t>
  </si>
  <si>
    <t>Angela</t>
  </si>
  <si>
    <t>Aversa</t>
  </si>
  <si>
    <t>Martina</t>
  </si>
  <si>
    <t>C/E</t>
  </si>
  <si>
    <t>Marco</t>
  </si>
  <si>
    <t>Lorenzo</t>
  </si>
  <si>
    <t>C/I</t>
  </si>
  <si>
    <t>IC Circ.ne Tuscolana</t>
  </si>
  <si>
    <t>Re</t>
  </si>
  <si>
    <t>Valentina</t>
  </si>
  <si>
    <t>Chiara</t>
  </si>
  <si>
    <t>Lavinia</t>
  </si>
  <si>
    <t>R/E</t>
  </si>
  <si>
    <t>Miggiano</t>
  </si>
  <si>
    <t>Piero</t>
  </si>
  <si>
    <t>Forte</t>
  </si>
  <si>
    <t>Plebani</t>
  </si>
  <si>
    <t>Alessandro</t>
  </si>
  <si>
    <t>Casagrande</t>
  </si>
  <si>
    <t>Federico</t>
  </si>
  <si>
    <t>Melizza</t>
  </si>
  <si>
    <t>Felici</t>
  </si>
  <si>
    <t>Adriana</t>
  </si>
  <si>
    <t>Francesca</t>
  </si>
  <si>
    <t>Simula</t>
  </si>
  <si>
    <t>Elisabetta</t>
  </si>
  <si>
    <t>Matteo</t>
  </si>
  <si>
    <t>Emanuele</t>
  </si>
  <si>
    <t>Ermacora</t>
  </si>
  <si>
    <t>Priscilla</t>
  </si>
  <si>
    <t>Daniele</t>
  </si>
  <si>
    <t>IC Rosmini</t>
  </si>
  <si>
    <t>Giorgia</t>
  </si>
  <si>
    <t>Menghini</t>
  </si>
  <si>
    <t>Nosovich</t>
  </si>
  <si>
    <t>Danilo</t>
  </si>
  <si>
    <t>Carollo</t>
  </si>
  <si>
    <t>Francesco</t>
  </si>
  <si>
    <t>Antonelli</t>
  </si>
  <si>
    <t>Riccardo</t>
  </si>
  <si>
    <t>IC Salvo D'Acquisto</t>
  </si>
  <si>
    <t>Cerveteri</t>
  </si>
  <si>
    <t>Polledri</t>
  </si>
  <si>
    <t>?????</t>
  </si>
  <si>
    <t>Jansen</t>
  </si>
  <si>
    <t>Tiziana</t>
  </si>
  <si>
    <t>Corbo</t>
  </si>
  <si>
    <t>Del Zingaro</t>
  </si>
  <si>
    <t>Carlotta</t>
  </si>
  <si>
    <t>Maximiliano</t>
  </si>
  <si>
    <t>Proietti</t>
  </si>
  <si>
    <t>Mancini</t>
  </si>
  <si>
    <t>Monfrecola</t>
  </si>
  <si>
    <t>Ovidi</t>
  </si>
  <si>
    <t>Ferretti</t>
  </si>
  <si>
    <t>Gaia</t>
  </si>
  <si>
    <t>Romanella</t>
  </si>
  <si>
    <t>Rebecca</t>
  </si>
  <si>
    <t>Vecchietti</t>
  </si>
  <si>
    <t>Serena</t>
  </si>
  <si>
    <t>Bargiacchi</t>
  </si>
  <si>
    <t>Paolo</t>
  </si>
  <si>
    <t>Andrea</t>
  </si>
  <si>
    <t>Mattia</t>
  </si>
  <si>
    <t>Maiani</t>
  </si>
  <si>
    <t>ISIS Enrico Mattei</t>
  </si>
  <si>
    <t>Vasco</t>
  </si>
  <si>
    <t>Zanoboni</t>
  </si>
  <si>
    <t>Ambra</t>
  </si>
  <si>
    <t>Coletta</t>
  </si>
  <si>
    <t>M.Flaminia</t>
  </si>
  <si>
    <t>Marini</t>
  </si>
  <si>
    <t>Eleonora</t>
  </si>
  <si>
    <t>Della Vedova</t>
  </si>
  <si>
    <t>Davide</t>
  </si>
  <si>
    <t>Polucci</t>
  </si>
  <si>
    <t>Nicolò</t>
  </si>
  <si>
    <t>Michele</t>
  </si>
  <si>
    <t>Ranieri</t>
  </si>
  <si>
    <t>Simone</t>
  </si>
  <si>
    <t>A/I</t>
  </si>
  <si>
    <t>A/E</t>
  </si>
  <si>
    <t>IIS Pacinotti-Archimede</t>
  </si>
  <si>
    <t>Saliva</t>
  </si>
  <si>
    <t>Elisa</t>
  </si>
  <si>
    <t>Renzetti</t>
  </si>
  <si>
    <t>Puglia</t>
  </si>
  <si>
    <t>Asia</t>
  </si>
  <si>
    <t>Leoni</t>
  </si>
  <si>
    <t>Arianna</t>
  </si>
  <si>
    <t>Lupori</t>
  </si>
  <si>
    <t>De Carolis</t>
  </si>
  <si>
    <t>Calisti</t>
  </si>
  <si>
    <t>Rapisardi</t>
  </si>
  <si>
    <t>Tommaso</t>
  </si>
  <si>
    <t>ITC P. Calamandrei</t>
  </si>
  <si>
    <t>Francellini</t>
  </si>
  <si>
    <t>Zitti</t>
  </si>
  <si>
    <t>Edoardo</t>
  </si>
  <si>
    <t>Fornasiero</t>
  </si>
  <si>
    <t>Alessia</t>
  </si>
  <si>
    <t>ITT C. Colombo</t>
  </si>
  <si>
    <t>Evangelisti</t>
  </si>
  <si>
    <t>Gamarra</t>
  </si>
  <si>
    <t>Sabadish</t>
  </si>
  <si>
    <t>Yulia</t>
  </si>
  <si>
    <t>Evangelista</t>
  </si>
  <si>
    <t>Sara</t>
  </si>
  <si>
    <t>Lobascio</t>
  </si>
  <si>
    <t>Buratti</t>
  </si>
  <si>
    <t>Greco</t>
  </si>
  <si>
    <t>Leonardo</t>
  </si>
  <si>
    <t>Puoti</t>
  </si>
  <si>
    <t>Gradinaro</t>
  </si>
  <si>
    <t>Rodrigo</t>
  </si>
  <si>
    <t>Liceo Scientifico Cavour</t>
  </si>
  <si>
    <t>Marinacci</t>
  </si>
  <si>
    <t>Luca</t>
  </si>
  <si>
    <t>Galeone</t>
  </si>
  <si>
    <t>Adriano</t>
  </si>
  <si>
    <t>Rossi</t>
  </si>
  <si>
    <t>Caterina</t>
  </si>
  <si>
    <t>Marseglia</t>
  </si>
  <si>
    <t>Ballin</t>
  </si>
  <si>
    <t>Santi</t>
  </si>
  <si>
    <t>Silenzi</t>
  </si>
  <si>
    <t>Flavio</t>
  </si>
  <si>
    <t>Carlini</t>
  </si>
  <si>
    <t>Cangelmi</t>
  </si>
  <si>
    <t>Giacomo</t>
  </si>
  <si>
    <t>Alessandra</t>
  </si>
  <si>
    <t>IC Largo San Pio V</t>
  </si>
  <si>
    <t>Sini</t>
  </si>
  <si>
    <t>Binacci</t>
  </si>
  <si>
    <t>Bove</t>
  </si>
  <si>
    <t>Beatrice</t>
  </si>
  <si>
    <t>Bellucci</t>
  </si>
  <si>
    <t>Valeria</t>
  </si>
  <si>
    <t>Di Paola</t>
  </si>
  <si>
    <t>Pelliccioni</t>
  </si>
  <si>
    <t>Manca</t>
  </si>
  <si>
    <t>Caponeri</t>
  </si>
  <si>
    <t>Margherita</t>
  </si>
  <si>
    <t>Porzio</t>
  </si>
  <si>
    <t>Albanese</t>
  </si>
  <si>
    <t>RAGAZZE</t>
  </si>
  <si>
    <t>RAGAZZI</t>
  </si>
  <si>
    <t>CADETTI</t>
  </si>
  <si>
    <t>CADETTE</t>
  </si>
  <si>
    <t>ALLIEVE</t>
  </si>
  <si>
    <t>ALLIEVI</t>
  </si>
  <si>
    <t>tempo effettivo</t>
  </si>
  <si>
    <t>classifica</t>
  </si>
  <si>
    <t>minuto di partenza</t>
  </si>
  <si>
    <t>minuto di arrivo</t>
  </si>
  <si>
    <t>pet.le</t>
  </si>
  <si>
    <t>IC via Torriani</t>
  </si>
  <si>
    <t>Gardini</t>
  </si>
  <si>
    <t>Pacetti</t>
  </si>
  <si>
    <t>Borghese</t>
  </si>
  <si>
    <t>Murtas</t>
  </si>
  <si>
    <t>Bertolami</t>
  </si>
  <si>
    <t>Iaru</t>
  </si>
  <si>
    <t>Aurora</t>
  </si>
  <si>
    <t>Farro</t>
  </si>
  <si>
    <t>Hiycee</t>
  </si>
  <si>
    <t>Trionfetti</t>
  </si>
  <si>
    <t>Placidi</t>
  </si>
  <si>
    <t>Presutti</t>
  </si>
  <si>
    <t>Cipollini</t>
  </si>
  <si>
    <t>Rossini</t>
  </si>
  <si>
    <t>Fornaci Ranaldi</t>
  </si>
  <si>
    <t>IC via delle Carine</t>
  </si>
  <si>
    <t>Colantoni</t>
  </si>
  <si>
    <t>Benedetta</t>
  </si>
  <si>
    <t>Angelani</t>
  </si>
  <si>
    <t>Cloe</t>
  </si>
  <si>
    <t>Martorelli</t>
  </si>
  <si>
    <t>Manuela</t>
  </si>
  <si>
    <t>Donoghue</t>
  </si>
  <si>
    <t>Provenzano</t>
  </si>
  <si>
    <t>I.C. via delle Carine</t>
  </si>
  <si>
    <t>Poddighe</t>
  </si>
  <si>
    <t>Oneto</t>
  </si>
  <si>
    <t>Ibba</t>
  </si>
  <si>
    <t>D'Avella</t>
  </si>
  <si>
    <t>Lucarelli</t>
  </si>
  <si>
    <t>Cartolano</t>
  </si>
  <si>
    <t>Delli Carri</t>
  </si>
  <si>
    <t>Eugenio</t>
  </si>
  <si>
    <t>Turcano</t>
  </si>
  <si>
    <t>Marius</t>
  </si>
  <si>
    <t>Aita</t>
  </si>
  <si>
    <t>Fabiani</t>
  </si>
  <si>
    <t>mattei</t>
  </si>
  <si>
    <t>colombo</t>
  </si>
  <si>
    <t>Di Stefano</t>
  </si>
  <si>
    <t>Fabrizio</t>
  </si>
  <si>
    <t>Caliendo</t>
  </si>
  <si>
    <t>Dameris</t>
  </si>
  <si>
    <t xml:space="preserve">Baudo </t>
  </si>
  <si>
    <t>M. Cristina</t>
  </si>
  <si>
    <t>Stefano</t>
  </si>
  <si>
    <t>Recchia</t>
  </si>
  <si>
    <t>Mattei</t>
  </si>
  <si>
    <t>calamandrei</t>
  </si>
  <si>
    <t>Mercuri</t>
  </si>
  <si>
    <t>Di Napoli</t>
  </si>
  <si>
    <t>Britti</t>
  </si>
  <si>
    <t>Ludovica</t>
  </si>
  <si>
    <t>Bianca</t>
  </si>
  <si>
    <t>IIS San Benedetto-LT</t>
  </si>
  <si>
    <t>Latina</t>
  </si>
  <si>
    <t xml:space="preserve">Cimini </t>
  </si>
  <si>
    <t>Laura</t>
  </si>
  <si>
    <t>Del Gatto</t>
  </si>
  <si>
    <t>Lalli</t>
  </si>
  <si>
    <t>Roncella</t>
  </si>
  <si>
    <t>Di Salvo</t>
  </si>
  <si>
    <t>Ferrari</t>
  </si>
  <si>
    <t>Mario</t>
  </si>
  <si>
    <t>Antongiovanni</t>
  </si>
  <si>
    <t>Garbini</t>
  </si>
  <si>
    <t>Samuele</t>
  </si>
  <si>
    <t>Branchesi</t>
  </si>
  <si>
    <t xml:space="preserve"> arrivo</t>
  </si>
  <si>
    <t xml:space="preserve">tempo </t>
  </si>
  <si>
    <t>Consolini</t>
  </si>
  <si>
    <t>Elettra</t>
  </si>
  <si>
    <t>Cuzzi</t>
  </si>
  <si>
    <t>Nusca</t>
  </si>
  <si>
    <t>Giorgio</t>
  </si>
  <si>
    <t>michele</t>
  </si>
  <si>
    <t>FG</t>
  </si>
  <si>
    <t>Fernando</t>
  </si>
  <si>
    <t>Natalizia</t>
  </si>
  <si>
    <t>Gabriele</t>
  </si>
  <si>
    <t>Arcangeli</t>
  </si>
  <si>
    <t>Cantarini</t>
  </si>
  <si>
    <t>Cimatti</t>
  </si>
  <si>
    <t>De Liso</t>
  </si>
  <si>
    <t>ass</t>
  </si>
  <si>
    <t>Luchetti</t>
  </si>
  <si>
    <t>Morelli</t>
  </si>
  <si>
    <t xml:space="preserve">Elisa </t>
  </si>
  <si>
    <t>Irene</t>
  </si>
  <si>
    <t>Rimedio</t>
  </si>
  <si>
    <t>Marta</t>
  </si>
  <si>
    <t>De Stefano</t>
  </si>
  <si>
    <t>Diego</t>
  </si>
  <si>
    <t>Pomponi</t>
  </si>
  <si>
    <t>Livrieri</t>
  </si>
  <si>
    <t>Costantino</t>
  </si>
  <si>
    <t>Draghigi</t>
  </si>
  <si>
    <t>Cerrocchi</t>
  </si>
  <si>
    <t>Sergio</t>
  </si>
  <si>
    <t>Chiantera</t>
  </si>
  <si>
    <t xml:space="preserve">rotunno </t>
  </si>
  <si>
    <t>botta</t>
  </si>
  <si>
    <t>marta</t>
  </si>
  <si>
    <t>segreto</t>
  </si>
  <si>
    <t>andrea</t>
  </si>
  <si>
    <t>pm</t>
  </si>
  <si>
    <t>pe</t>
  </si>
  <si>
    <t>sq</t>
  </si>
  <si>
    <t>ritirato</t>
  </si>
  <si>
    <t>de nittis</t>
  </si>
  <si>
    <t>michela</t>
  </si>
  <si>
    <t>migliorato</t>
  </si>
  <si>
    <t>laura</t>
  </si>
  <si>
    <t>pagliarulo</t>
  </si>
  <si>
    <t>sara</t>
  </si>
  <si>
    <t>anzilotti</t>
  </si>
  <si>
    <t>elisa</t>
  </si>
  <si>
    <t>cavour</t>
  </si>
  <si>
    <t>salvo d'acquisto</t>
  </si>
  <si>
    <t>via delle carine</t>
  </si>
  <si>
    <t>via torriani</t>
  </si>
  <si>
    <t>largo san pio</t>
  </si>
  <si>
    <t>tuscolana</t>
  </si>
  <si>
    <t>madre teresa</t>
  </si>
  <si>
    <t>rosmini</t>
  </si>
  <si>
    <t>san pio</t>
  </si>
  <si>
    <t>pacinotti</t>
  </si>
  <si>
    <t>Classifiche di squadra</t>
  </si>
  <si>
    <t>assente</t>
  </si>
  <si>
    <t xml:space="preserve"> S benedetto</t>
  </si>
  <si>
    <t>miglior piazzamento individuale</t>
  </si>
  <si>
    <t>TOTALE ISCRITTI 28</t>
  </si>
  <si>
    <t>TOTALE ISCRITTI ALLA GARA 28</t>
  </si>
  <si>
    <t>S. Benedetto</t>
  </si>
  <si>
    <t>tot</t>
  </si>
  <si>
    <t>punti</t>
  </si>
  <si>
    <t>class</t>
  </si>
  <si>
    <t>classif.</t>
  </si>
  <si>
    <t>TOT</t>
  </si>
  <si>
    <t>totale iscritti alla gara 20</t>
  </si>
  <si>
    <t>finali nazionali</t>
  </si>
  <si>
    <t>totale iscritti 20</t>
  </si>
  <si>
    <t>totale iscritti 24</t>
  </si>
  <si>
    <t>partenza</t>
  </si>
  <si>
    <t>largo san pio V</t>
  </si>
  <si>
    <t>circ.tuscolana</t>
  </si>
</sst>
</file>

<file path=xl/styles.xml><?xml version="1.0" encoding="utf-8"?>
<styleSheet xmlns="http://schemas.openxmlformats.org/spreadsheetml/2006/main">
  <numFmts count="1">
    <numFmt numFmtId="164" formatCode="h:mm:ss;@"/>
  </numFmts>
  <fonts count="18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10"/>
      <color indexed="10"/>
      <name val="Arial"/>
      <family val="2"/>
    </font>
    <font>
      <sz val="11"/>
      <name val="Arial"/>
    </font>
    <font>
      <sz val="12"/>
      <name val="Arial"/>
      <family val="2"/>
    </font>
    <font>
      <sz val="12"/>
      <name val="Arial"/>
    </font>
    <font>
      <sz val="12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0"/>
      <color indexed="10"/>
      <name val="Arial"/>
    </font>
    <font>
      <b/>
      <sz val="10"/>
      <color indexed="10"/>
      <name val="Arial"/>
    </font>
    <font>
      <sz val="9"/>
      <name val="Arial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21" fontId="0" fillId="0" borderId="0" xfId="0" applyNumberFormat="1" applyAlignment="1">
      <alignment horizontal="center"/>
    </xf>
    <xf numFmtId="0" fontId="1" fillId="0" borderId="0" xfId="0" applyFont="1" applyAlignment="1">
      <alignment vertical="center" textRotation="90"/>
    </xf>
    <xf numFmtId="0" fontId="2" fillId="0" borderId="0" xfId="0" applyFont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1" xfId="0" applyFont="1" applyBorder="1"/>
    <xf numFmtId="21" fontId="0" fillId="0" borderId="1" xfId="0" applyNumberFormat="1" applyBorder="1"/>
    <xf numFmtId="14" fontId="3" fillId="0" borderId="1" xfId="0" applyNumberFormat="1" applyFont="1" applyBorder="1"/>
    <xf numFmtId="14" fontId="2" fillId="0" borderId="1" xfId="0" applyNumberFormat="1" applyFont="1" applyBorder="1"/>
    <xf numFmtId="21" fontId="2" fillId="0" borderId="1" xfId="0" applyNumberFormat="1" applyFont="1" applyBorder="1"/>
    <xf numFmtId="21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0" fontId="2" fillId="0" borderId="0" xfId="0" applyFont="1" applyFill="1" applyBorder="1"/>
    <xf numFmtId="0" fontId="2" fillId="0" borderId="0" xfId="0" applyFont="1" applyBorder="1"/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4" fillId="0" borderId="1" xfId="0" applyFont="1" applyBorder="1"/>
    <xf numFmtId="0" fontId="5" fillId="0" borderId="0" xfId="0" applyFont="1"/>
    <xf numFmtId="0" fontId="0" fillId="0" borderId="1" xfId="0" applyFont="1" applyFill="1" applyBorder="1"/>
    <xf numFmtId="20" fontId="3" fillId="0" borderId="1" xfId="0" applyNumberFormat="1" applyFont="1" applyBorder="1"/>
    <xf numFmtId="21" fontId="3" fillId="0" borderId="1" xfId="0" applyNumberFormat="1" applyFont="1" applyBorder="1"/>
    <xf numFmtId="21" fontId="1" fillId="0" borderId="1" xfId="0" applyNumberFormat="1" applyFont="1" applyBorder="1"/>
    <xf numFmtId="0" fontId="0" fillId="0" borderId="0" xfId="0" applyFont="1"/>
    <xf numFmtId="0" fontId="0" fillId="0" borderId="1" xfId="0" applyFont="1" applyBorder="1"/>
    <xf numFmtId="0" fontId="0" fillId="0" borderId="0" xfId="0" applyFont="1" applyBorder="1"/>
    <xf numFmtId="0" fontId="2" fillId="0" borderId="1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/>
    <xf numFmtId="164" fontId="4" fillId="0" borderId="1" xfId="0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6" fillId="0" borderId="0" xfId="0" applyFont="1"/>
    <xf numFmtId="21" fontId="4" fillId="0" borderId="1" xfId="0" applyNumberFormat="1" applyFont="1" applyBorder="1"/>
    <xf numFmtId="0" fontId="1" fillId="0" borderId="0" xfId="0" applyFont="1"/>
    <xf numFmtId="0" fontId="4" fillId="0" borderId="1" xfId="0" applyFont="1" applyBorder="1" applyAlignment="1">
      <alignment horizontal="center"/>
    </xf>
    <xf numFmtId="0" fontId="4" fillId="0" borderId="0" xfId="0" applyFont="1" applyFill="1" applyBorder="1"/>
    <xf numFmtId="0" fontId="7" fillId="0" borderId="1" xfId="0" applyFont="1" applyBorder="1"/>
    <xf numFmtId="0" fontId="8" fillId="0" borderId="0" xfId="0" applyFont="1"/>
    <xf numFmtId="0" fontId="9" fillId="0" borderId="0" xfId="0" applyFont="1" applyAlignment="1">
      <alignment horizontal="center" vertical="center" textRotation="90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14" fontId="9" fillId="0" borderId="1" xfId="0" applyNumberFormat="1" applyFont="1" applyBorder="1"/>
    <xf numFmtId="21" fontId="9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21" fontId="9" fillId="0" borderId="1" xfId="0" applyNumberFormat="1" applyFont="1" applyBorder="1"/>
    <xf numFmtId="0" fontId="10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21" fontId="9" fillId="0" borderId="0" xfId="0" applyNumberFormat="1" applyFont="1" applyBorder="1" applyAlignment="1">
      <alignment horizontal="center"/>
    </xf>
    <xf numFmtId="21" fontId="9" fillId="0" borderId="0" xfId="0" applyNumberFormat="1" applyFont="1" applyBorder="1"/>
    <xf numFmtId="0" fontId="9" fillId="0" borderId="0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Fill="1" applyBorder="1"/>
    <xf numFmtId="21" fontId="11" fillId="0" borderId="1" xfId="0" applyNumberFormat="1" applyFont="1" applyBorder="1"/>
    <xf numFmtId="0" fontId="11" fillId="0" borderId="1" xfId="0" applyFont="1" applyBorder="1" applyAlignment="1">
      <alignment horizontal="left"/>
    </xf>
    <xf numFmtId="0" fontId="12" fillId="0" borderId="1" xfId="0" applyFont="1" applyBorder="1"/>
    <xf numFmtId="0" fontId="12" fillId="0" borderId="0" xfId="0" applyFont="1" applyBorder="1"/>
    <xf numFmtId="0" fontId="13" fillId="0" borderId="1" xfId="0" applyFont="1" applyFill="1" applyBorder="1"/>
    <xf numFmtId="164" fontId="12" fillId="0" borderId="1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5" fillId="0" borderId="1" xfId="0" applyFont="1" applyFill="1" applyBorder="1"/>
    <xf numFmtId="0" fontId="14" fillId="0" borderId="1" xfId="0" applyFont="1" applyFill="1" applyBorder="1"/>
    <xf numFmtId="21" fontId="14" fillId="0" borderId="1" xfId="0" applyNumberFormat="1" applyFont="1" applyBorder="1"/>
    <xf numFmtId="46" fontId="14" fillId="0" borderId="1" xfId="0" applyNumberFormat="1" applyFont="1" applyBorder="1"/>
    <xf numFmtId="0" fontId="14" fillId="0" borderId="1" xfId="0" applyFont="1" applyFill="1" applyBorder="1" applyAlignment="1">
      <alignment horizontal="center"/>
    </xf>
    <xf numFmtId="20" fontId="14" fillId="0" borderId="1" xfId="0" applyNumberFormat="1" applyFont="1" applyBorder="1"/>
    <xf numFmtId="0" fontId="15" fillId="0" borderId="1" xfId="0" applyFont="1" applyBorder="1"/>
    <xf numFmtId="21" fontId="12" fillId="0" borderId="1" xfId="0" applyNumberFormat="1" applyFont="1" applyBorder="1"/>
    <xf numFmtId="21" fontId="12" fillId="0" borderId="0" xfId="0" applyNumberFormat="1" applyFont="1" applyBorder="1"/>
    <xf numFmtId="21" fontId="13" fillId="0" borderId="1" xfId="0" applyNumberFormat="1" applyFont="1" applyFill="1" applyBorder="1"/>
    <xf numFmtId="20" fontId="11" fillId="0" borderId="1" xfId="0" applyNumberFormat="1" applyFont="1" applyBorder="1"/>
    <xf numFmtId="21" fontId="7" fillId="0" borderId="1" xfId="0" applyNumberFormat="1" applyFont="1" applyBorder="1"/>
    <xf numFmtId="0" fontId="4" fillId="0" borderId="0" xfId="0" applyFont="1" applyAlignment="1">
      <alignment horizontal="center" textRotation="90"/>
    </xf>
    <xf numFmtId="0" fontId="0" fillId="0" borderId="0" xfId="0" applyAlignment="1">
      <alignment textRotation="90" wrapText="1"/>
    </xf>
    <xf numFmtId="0" fontId="0" fillId="0" borderId="0" xfId="0" applyAlignment="1">
      <alignment vertical="center" textRotation="90"/>
    </xf>
    <xf numFmtId="0" fontId="4" fillId="0" borderId="0" xfId="0" applyFont="1" applyAlignment="1">
      <alignment vertical="center" textRotation="90"/>
    </xf>
    <xf numFmtId="0" fontId="0" fillId="0" borderId="0" xfId="0" applyAlignment="1">
      <alignment textRotation="90"/>
    </xf>
    <xf numFmtId="0" fontId="1" fillId="0" borderId="0" xfId="0" applyFont="1" applyAlignment="1">
      <alignment textRotation="90" wrapText="1"/>
    </xf>
    <xf numFmtId="0" fontId="4" fillId="0" borderId="0" xfId="0" applyFont="1" applyAlignment="1">
      <alignment textRotation="90" wrapText="1"/>
    </xf>
    <xf numFmtId="0" fontId="2" fillId="0" borderId="0" xfId="0" applyFont="1" applyAlignment="1">
      <alignment wrapText="1"/>
    </xf>
    <xf numFmtId="0" fontId="17" fillId="0" borderId="1" xfId="0" applyFont="1" applyBorder="1"/>
    <xf numFmtId="0" fontId="16" fillId="0" borderId="1" xfId="0" applyFont="1" applyBorder="1" applyAlignment="1">
      <alignment wrapText="1"/>
    </xf>
    <xf numFmtId="0" fontId="0" fillId="0" borderId="3" xfId="0" applyBorder="1"/>
    <xf numFmtId="0" fontId="4" fillId="0" borderId="3" xfId="0" applyFont="1" applyBorder="1" applyAlignment="1">
      <alignment horizontal="center"/>
    </xf>
    <xf numFmtId="0" fontId="0" fillId="0" borderId="4" xfId="0" applyBorder="1"/>
    <xf numFmtId="0" fontId="2" fillId="0" borderId="5" xfId="0" applyFont="1" applyBorder="1" applyAlignment="1">
      <alignment wrapText="1"/>
    </xf>
    <xf numFmtId="0" fontId="2" fillId="0" borderId="5" xfId="0" applyFont="1" applyBorder="1"/>
    <xf numFmtId="0" fontId="17" fillId="0" borderId="6" xfId="0" applyFont="1" applyBorder="1"/>
    <xf numFmtId="0" fontId="4" fillId="0" borderId="6" xfId="0" applyFont="1" applyBorder="1"/>
    <xf numFmtId="0" fontId="2" fillId="0" borderId="7" xfId="0" applyFont="1" applyBorder="1"/>
    <xf numFmtId="0" fontId="0" fillId="0" borderId="8" xfId="0" applyBorder="1"/>
    <xf numFmtId="0" fontId="1" fillId="0" borderId="9" xfId="0" applyFont="1" applyBorder="1" applyAlignment="1">
      <alignment horizontal="left" vertical="center" wrapText="1"/>
    </xf>
    <xf numFmtId="0" fontId="2" fillId="0" borderId="10" xfId="0" applyFont="1" applyBorder="1"/>
    <xf numFmtId="0" fontId="2" fillId="0" borderId="10" xfId="0" applyFont="1" applyFill="1" applyBorder="1"/>
    <xf numFmtId="0" fontId="2" fillId="0" borderId="11" xfId="0" applyFont="1" applyFill="1" applyBorder="1"/>
    <xf numFmtId="0" fontId="16" fillId="0" borderId="6" xfId="0" applyFont="1" applyBorder="1" applyAlignment="1">
      <alignment wrapText="1"/>
    </xf>
    <xf numFmtId="0" fontId="4" fillId="0" borderId="0" xfId="0" applyFont="1" applyAlignment="1">
      <alignment horizontal="right" textRotation="90"/>
    </xf>
    <xf numFmtId="0" fontId="9" fillId="0" borderId="0" xfId="0" applyFont="1" applyAlignment="1">
      <alignment horizontal="center" textRotation="90" wrapText="1"/>
    </xf>
    <xf numFmtId="0" fontId="12" fillId="0" borderId="0" xfId="0" applyFont="1" applyAlignment="1">
      <alignment horizontal="center" vertical="center" textRotation="90"/>
    </xf>
    <xf numFmtId="0" fontId="9" fillId="0" borderId="0" xfId="0" applyFont="1" applyAlignment="1">
      <alignment horizontal="center" textRotation="90"/>
    </xf>
    <xf numFmtId="0" fontId="12" fillId="0" borderId="0" xfId="0" applyFont="1" applyAlignment="1">
      <alignment horizontal="center" textRotation="90" wrapText="1"/>
    </xf>
    <xf numFmtId="0" fontId="9" fillId="0" borderId="0" xfId="0" applyFont="1" applyAlignment="1">
      <alignment horizontal="left" vertical="center" textRotation="90"/>
    </xf>
    <xf numFmtId="0" fontId="4" fillId="0" borderId="0" xfId="0" applyFont="1" applyBorder="1" applyAlignment="1">
      <alignment textRotation="90"/>
    </xf>
    <xf numFmtId="0" fontId="2" fillId="0" borderId="0" xfId="0" applyFont="1" applyBorder="1" applyAlignment="1">
      <alignment textRotation="90"/>
    </xf>
    <xf numFmtId="0" fontId="9" fillId="0" borderId="0" xfId="0" applyFont="1" applyAlignment="1">
      <alignment vertical="center" textRotation="90"/>
    </xf>
    <xf numFmtId="0" fontId="9" fillId="0" borderId="0" xfId="0" applyFont="1" applyAlignment="1">
      <alignment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9" fillId="0" borderId="0" xfId="0" applyFont="1"/>
    <xf numFmtId="0" fontId="12" fillId="0" borderId="0" xfId="0" applyFont="1" applyAlignment="1">
      <alignment wrapText="1"/>
    </xf>
    <xf numFmtId="0" fontId="12" fillId="0" borderId="0" xfId="0" applyFont="1"/>
    <xf numFmtId="0" fontId="9" fillId="0" borderId="0" xfId="0" applyFont="1" applyFill="1" applyBorder="1"/>
    <xf numFmtId="0" fontId="9" fillId="0" borderId="1" xfId="0" applyFont="1" applyFill="1" applyBorder="1"/>
    <xf numFmtId="0" fontId="1" fillId="0" borderId="2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5"/>
  <sheetViews>
    <sheetView tabSelected="1" zoomScale="90" zoomScaleNormal="70" workbookViewId="0">
      <selection activeCell="U27" sqref="U27"/>
    </sheetView>
  </sheetViews>
  <sheetFormatPr defaultRowHeight="12.75"/>
  <cols>
    <col min="1" max="1" width="3.5703125" style="33" bestFit="1" customWidth="1"/>
    <col min="2" max="2" width="8.140625" customWidth="1"/>
    <col min="3" max="3" width="17.85546875" customWidth="1"/>
    <col min="4" max="4" width="10.42578125" bestFit="1" customWidth="1"/>
    <col min="5" max="5" width="13.85546875" style="33" bestFit="1" customWidth="1"/>
    <col min="6" max="6" width="12.7109375" style="33" bestFit="1" customWidth="1"/>
    <col min="7" max="7" width="4.7109375" customWidth="1"/>
    <col min="8" max="9" width="4.7109375" hidden="1" customWidth="1"/>
    <col min="10" max="10" width="10.28515625" bestFit="1" customWidth="1"/>
    <col min="11" max="11" width="9.7109375" customWidth="1"/>
    <col min="12" max="12" width="9" style="33" bestFit="1" customWidth="1"/>
    <col min="13" max="13" width="6" style="19" bestFit="1" customWidth="1"/>
    <col min="14" max="14" width="3.85546875" customWidth="1"/>
    <col min="15" max="15" width="9.140625" style="33"/>
    <col min="17" max="19" width="3.85546875" bestFit="1" customWidth="1"/>
    <col min="20" max="20" width="3.85546875" style="33" bestFit="1" customWidth="1"/>
  </cols>
  <sheetData>
    <row r="1" spans="1:20" ht="25.5">
      <c r="B1" s="22" t="s">
        <v>169</v>
      </c>
    </row>
    <row r="2" spans="1:20" ht="66">
      <c r="A2" s="109" t="s">
        <v>317</v>
      </c>
      <c r="B2" s="110" t="s">
        <v>0</v>
      </c>
      <c r="C2" s="44" t="s">
        <v>1</v>
      </c>
      <c r="D2" s="44" t="s">
        <v>7</v>
      </c>
      <c r="E2" s="111" t="s">
        <v>2</v>
      </c>
      <c r="F2" s="111" t="s">
        <v>3</v>
      </c>
      <c r="G2" s="44" t="s">
        <v>179</v>
      </c>
      <c r="H2" s="112" t="s">
        <v>5</v>
      </c>
      <c r="I2" s="112" t="s">
        <v>6</v>
      </c>
      <c r="J2" s="110" t="s">
        <v>177</v>
      </c>
      <c r="K2" s="110" t="s">
        <v>178</v>
      </c>
      <c r="L2" s="113" t="s">
        <v>175</v>
      </c>
      <c r="M2" s="114" t="s">
        <v>316</v>
      </c>
      <c r="O2" s="126" t="s">
        <v>308</v>
      </c>
      <c r="P2" s="126"/>
      <c r="T2" s="33" t="s">
        <v>315</v>
      </c>
    </row>
    <row r="3" spans="1:20" s="3" customFormat="1" ht="20.25" customHeight="1">
      <c r="A3" s="33">
        <v>1</v>
      </c>
      <c r="B3" s="46">
        <v>4</v>
      </c>
      <c r="C3" s="47" t="s">
        <v>64</v>
      </c>
      <c r="D3" s="47" t="s">
        <v>65</v>
      </c>
      <c r="E3" s="64" t="s">
        <v>71</v>
      </c>
      <c r="F3" s="64" t="s">
        <v>72</v>
      </c>
      <c r="G3" s="46">
        <v>48</v>
      </c>
      <c r="H3" s="48">
        <v>37433</v>
      </c>
      <c r="I3" s="47" t="s">
        <v>36</v>
      </c>
      <c r="J3" s="49">
        <v>1.2499999999999999E-2</v>
      </c>
      <c r="K3" s="49">
        <v>2.1307870370370369E-2</v>
      </c>
      <c r="L3" s="67">
        <f t="shared" ref="L3:L21" si="0">K3-J3</f>
        <v>8.8078703703703704E-3</v>
      </c>
      <c r="M3" s="53">
        <v>1</v>
      </c>
      <c r="N3" s="3">
        <v>1</v>
      </c>
      <c r="O3" s="64" t="s">
        <v>299</v>
      </c>
      <c r="P3" s="52"/>
      <c r="Q3" s="52">
        <v>1</v>
      </c>
      <c r="R3" s="52">
        <v>3</v>
      </c>
      <c r="S3" s="52">
        <v>9</v>
      </c>
      <c r="T3" s="64">
        <f>Q3+R3+S3</f>
        <v>13</v>
      </c>
    </row>
    <row r="4" spans="1:20" s="3" customFormat="1" ht="20.25" customHeight="1">
      <c r="A4" s="33">
        <v>2</v>
      </c>
      <c r="B4" s="46">
        <v>14</v>
      </c>
      <c r="C4" s="47" t="s">
        <v>196</v>
      </c>
      <c r="D4" s="47" t="s">
        <v>10</v>
      </c>
      <c r="E4" s="64" t="s">
        <v>199</v>
      </c>
      <c r="F4" s="64" t="s">
        <v>200</v>
      </c>
      <c r="G4" s="46">
        <v>262</v>
      </c>
      <c r="H4" s="47"/>
      <c r="I4" s="47"/>
      <c r="J4" s="49">
        <v>4.1666666666666666E-3</v>
      </c>
      <c r="K4" s="51">
        <v>1.4710648148148148E-2</v>
      </c>
      <c r="L4" s="67">
        <f t="shared" si="0"/>
        <v>1.0543981481481481E-2</v>
      </c>
      <c r="M4" s="53">
        <v>2</v>
      </c>
      <c r="N4" s="3">
        <v>2</v>
      </c>
      <c r="O4" s="64" t="s">
        <v>301</v>
      </c>
      <c r="P4" s="52"/>
      <c r="Q4" s="52">
        <v>4</v>
      </c>
      <c r="R4" s="52">
        <v>5</v>
      </c>
      <c r="S4" s="52">
        <v>10</v>
      </c>
      <c r="T4" s="64">
        <f>Q4+R4+S4</f>
        <v>19</v>
      </c>
    </row>
    <row r="5" spans="1:20" s="3" customFormat="1" ht="20.25" customHeight="1">
      <c r="A5" s="33">
        <v>3</v>
      </c>
      <c r="B5" s="46">
        <v>4</v>
      </c>
      <c r="C5" s="47" t="s">
        <v>64</v>
      </c>
      <c r="D5" s="47" t="s">
        <v>65</v>
      </c>
      <c r="E5" s="64" t="s">
        <v>70</v>
      </c>
      <c r="F5" s="64" t="s">
        <v>26</v>
      </c>
      <c r="G5" s="46">
        <v>47</v>
      </c>
      <c r="H5" s="48">
        <v>37351</v>
      </c>
      <c r="I5" s="47" t="s">
        <v>36</v>
      </c>
      <c r="J5" s="49">
        <v>9.0277777777777769E-3</v>
      </c>
      <c r="K5" s="49">
        <v>2.1203703703703707E-2</v>
      </c>
      <c r="L5" s="67">
        <f t="shared" si="0"/>
        <v>1.217592592592593E-2</v>
      </c>
      <c r="M5" s="53">
        <v>3</v>
      </c>
      <c r="N5" s="3">
        <v>3</v>
      </c>
      <c r="O5" s="64" t="s">
        <v>300</v>
      </c>
      <c r="P5" s="52"/>
      <c r="Q5" s="52">
        <v>2</v>
      </c>
      <c r="R5" s="52">
        <v>6</v>
      </c>
      <c r="S5" s="52">
        <v>13</v>
      </c>
      <c r="T5" s="64">
        <f>Q5+R5+S5</f>
        <v>21</v>
      </c>
    </row>
    <row r="6" spans="1:20" s="3" customFormat="1" ht="20.25" customHeight="1">
      <c r="A6" s="41">
        <v>4</v>
      </c>
      <c r="B6" s="46">
        <v>13</v>
      </c>
      <c r="C6" s="47" t="s">
        <v>180</v>
      </c>
      <c r="D6" s="47" t="s">
        <v>10</v>
      </c>
      <c r="E6" s="64" t="s">
        <v>188</v>
      </c>
      <c r="F6" s="64" t="s">
        <v>189</v>
      </c>
      <c r="G6" s="46">
        <v>240</v>
      </c>
      <c r="H6" s="48">
        <v>37553</v>
      </c>
      <c r="I6" s="47"/>
      <c r="J6" s="49">
        <v>3.472222222222222E-3</v>
      </c>
      <c r="K6" s="51">
        <v>1.638888888888889E-2</v>
      </c>
      <c r="L6" s="67">
        <f t="shared" si="0"/>
        <v>1.2916666666666668E-2</v>
      </c>
      <c r="M6" s="53">
        <v>4</v>
      </c>
      <c r="N6" s="16">
        <v>4</v>
      </c>
      <c r="O6" s="64" t="s">
        <v>325</v>
      </c>
      <c r="P6" s="52"/>
      <c r="Q6" s="52">
        <v>7</v>
      </c>
      <c r="R6" s="52">
        <v>8</v>
      </c>
      <c r="S6" s="52">
        <v>11</v>
      </c>
      <c r="T6" s="64">
        <f>Q6+R6+S6</f>
        <v>26</v>
      </c>
    </row>
    <row r="7" spans="1:20" ht="20.25" customHeight="1">
      <c r="A7" s="41">
        <v>5</v>
      </c>
      <c r="B7" s="46">
        <v>13</v>
      </c>
      <c r="C7" s="47" t="s">
        <v>180</v>
      </c>
      <c r="D7" s="47" t="s">
        <v>10</v>
      </c>
      <c r="E7" s="64" t="s">
        <v>185</v>
      </c>
      <c r="F7" s="64" t="s">
        <v>56</v>
      </c>
      <c r="G7" s="46">
        <v>238</v>
      </c>
      <c r="H7" s="48">
        <v>37488</v>
      </c>
      <c r="I7" s="47"/>
      <c r="J7" s="49">
        <v>6.9444444444444441E-3</v>
      </c>
      <c r="K7" s="51">
        <v>2.1284722222222222E-2</v>
      </c>
      <c r="L7" s="67">
        <f t="shared" si="0"/>
        <v>1.4340277777777778E-2</v>
      </c>
      <c r="M7" s="53">
        <v>5</v>
      </c>
      <c r="N7" s="16">
        <v>5</v>
      </c>
      <c r="O7" s="64" t="s">
        <v>326</v>
      </c>
      <c r="P7" s="52"/>
      <c r="Q7" s="52">
        <v>12</v>
      </c>
      <c r="R7" s="52">
        <v>15</v>
      </c>
      <c r="S7" s="52">
        <v>16</v>
      </c>
      <c r="T7" s="64">
        <f>Q7+R7+S7</f>
        <v>43</v>
      </c>
    </row>
    <row r="8" spans="1:20" ht="20.25" customHeight="1">
      <c r="A8" s="41">
        <v>6</v>
      </c>
      <c r="B8" s="46">
        <v>14</v>
      </c>
      <c r="C8" s="47" t="s">
        <v>196</v>
      </c>
      <c r="D8" s="47" t="s">
        <v>10</v>
      </c>
      <c r="E8" s="64" t="s">
        <v>251</v>
      </c>
      <c r="F8" s="64" t="s">
        <v>252</v>
      </c>
      <c r="G8" s="46">
        <v>261</v>
      </c>
      <c r="H8" s="47"/>
      <c r="I8" s="47"/>
      <c r="J8" s="49">
        <v>7.6388888888888886E-3</v>
      </c>
      <c r="K8" s="51">
        <v>2.2199074074074076E-2</v>
      </c>
      <c r="L8" s="67">
        <f t="shared" si="0"/>
        <v>1.4560185185185186E-2</v>
      </c>
      <c r="M8" s="53">
        <v>6</v>
      </c>
    </row>
    <row r="9" spans="1:20" ht="20.25" customHeight="1">
      <c r="A9" s="33">
        <v>7</v>
      </c>
      <c r="B9" s="46">
        <v>10</v>
      </c>
      <c r="C9" s="47" t="s">
        <v>155</v>
      </c>
      <c r="D9" s="47" t="s">
        <v>10</v>
      </c>
      <c r="E9" s="64" t="s">
        <v>158</v>
      </c>
      <c r="F9" s="64" t="s">
        <v>159</v>
      </c>
      <c r="G9" s="46">
        <v>191</v>
      </c>
      <c r="H9" s="48">
        <v>37603</v>
      </c>
      <c r="I9" s="47" t="s">
        <v>36</v>
      </c>
      <c r="J9" s="49">
        <v>9.7222222222222224E-3</v>
      </c>
      <c r="K9" s="49">
        <v>2.6076388888888885E-2</v>
      </c>
      <c r="L9" s="67">
        <f t="shared" si="0"/>
        <v>1.6354166666666663E-2</v>
      </c>
      <c r="M9" s="53">
        <v>7</v>
      </c>
    </row>
    <row r="10" spans="1:20" ht="20.25" customHeight="1">
      <c r="A10" s="33">
        <v>8</v>
      </c>
      <c r="B10" s="46">
        <v>10</v>
      </c>
      <c r="C10" s="47" t="s">
        <v>155</v>
      </c>
      <c r="D10" s="47" t="s">
        <v>10</v>
      </c>
      <c r="E10" s="64" t="s">
        <v>157</v>
      </c>
      <c r="F10" s="64" t="s">
        <v>108</v>
      </c>
      <c r="G10" s="46">
        <v>190</v>
      </c>
      <c r="H10" s="48">
        <v>37369</v>
      </c>
      <c r="I10" s="47" t="s">
        <v>36</v>
      </c>
      <c r="J10" s="49">
        <v>6.2500000000000003E-3</v>
      </c>
      <c r="K10" s="49">
        <v>2.3865740740740743E-2</v>
      </c>
      <c r="L10" s="67">
        <f t="shared" si="0"/>
        <v>1.7615740740740744E-2</v>
      </c>
      <c r="M10" s="53">
        <v>8</v>
      </c>
    </row>
    <row r="11" spans="1:20" s="3" customFormat="1" ht="20.25" customHeight="1">
      <c r="A11" s="33">
        <v>9</v>
      </c>
      <c r="B11" s="46">
        <v>4</v>
      </c>
      <c r="C11" s="47" t="s">
        <v>64</v>
      </c>
      <c r="D11" s="47" t="s">
        <v>65</v>
      </c>
      <c r="E11" s="64" t="s">
        <v>68</v>
      </c>
      <c r="F11" s="64" t="s">
        <v>69</v>
      </c>
      <c r="G11" s="46">
        <v>46</v>
      </c>
      <c r="H11" s="48">
        <v>37295</v>
      </c>
      <c r="I11" s="47" t="s">
        <v>36</v>
      </c>
      <c r="J11" s="49">
        <v>5.5555555555555558E-3</v>
      </c>
      <c r="K11" s="49">
        <v>2.5937500000000002E-2</v>
      </c>
      <c r="L11" s="67">
        <f t="shared" si="0"/>
        <v>2.0381944444444446E-2</v>
      </c>
      <c r="M11" s="53">
        <v>9</v>
      </c>
      <c r="O11" s="33"/>
      <c r="T11" s="33"/>
    </row>
    <row r="12" spans="1:20" s="3" customFormat="1" ht="20.25" customHeight="1">
      <c r="A12" s="41">
        <v>10</v>
      </c>
      <c r="B12" s="46">
        <v>13</v>
      </c>
      <c r="C12" s="47" t="s">
        <v>180</v>
      </c>
      <c r="D12" s="47" t="s">
        <v>10</v>
      </c>
      <c r="E12" s="64" t="s">
        <v>186</v>
      </c>
      <c r="F12" s="64" t="s">
        <v>187</v>
      </c>
      <c r="G12" s="46">
        <v>239</v>
      </c>
      <c r="H12" s="48">
        <v>37404</v>
      </c>
      <c r="I12" s="47"/>
      <c r="J12" s="49">
        <v>1.1111111111111112E-2</v>
      </c>
      <c r="K12" s="51">
        <v>3.2083333333333332E-2</v>
      </c>
      <c r="L12" s="67">
        <f t="shared" si="0"/>
        <v>2.0972222222222218E-2</v>
      </c>
      <c r="M12" s="53">
        <v>10</v>
      </c>
      <c r="O12" s="33"/>
      <c r="T12" s="33"/>
    </row>
    <row r="13" spans="1:20" s="3" customFormat="1" ht="20.25" customHeight="1">
      <c r="A13" s="41">
        <v>11</v>
      </c>
      <c r="B13" s="46">
        <v>10</v>
      </c>
      <c r="C13" s="47" t="s">
        <v>155</v>
      </c>
      <c r="D13" s="47" t="s">
        <v>10</v>
      </c>
      <c r="E13" s="64" t="s">
        <v>156</v>
      </c>
      <c r="F13" s="64" t="s">
        <v>12</v>
      </c>
      <c r="G13" s="46">
        <v>189</v>
      </c>
      <c r="H13" s="48">
        <v>37519</v>
      </c>
      <c r="I13" s="47" t="s">
        <v>36</v>
      </c>
      <c r="J13" s="49">
        <v>2.7777777777777779E-3</v>
      </c>
      <c r="K13" s="49">
        <v>2.3865740740740743E-2</v>
      </c>
      <c r="L13" s="67">
        <f t="shared" si="0"/>
        <v>2.1087962962962965E-2</v>
      </c>
      <c r="M13" s="53">
        <v>11</v>
      </c>
      <c r="O13" s="33"/>
      <c r="T13" s="33"/>
    </row>
    <row r="14" spans="1:20" s="3" customFormat="1" ht="20.25" customHeight="1">
      <c r="A14" s="41">
        <v>12</v>
      </c>
      <c r="B14" s="46">
        <v>2</v>
      </c>
      <c r="C14" s="47" t="s">
        <v>31</v>
      </c>
      <c r="D14" s="47" t="s">
        <v>10</v>
      </c>
      <c r="E14" s="64" t="s">
        <v>216</v>
      </c>
      <c r="F14" s="64" t="s">
        <v>33</v>
      </c>
      <c r="G14" s="46">
        <v>18</v>
      </c>
      <c r="H14" s="48">
        <v>37537</v>
      </c>
      <c r="I14" s="47" t="s">
        <v>36</v>
      </c>
      <c r="J14" s="49">
        <v>4.8611111111111112E-3</v>
      </c>
      <c r="K14" s="49">
        <v>2.6712962962962966E-2</v>
      </c>
      <c r="L14" s="67">
        <f t="shared" si="0"/>
        <v>2.1851851851851855E-2</v>
      </c>
      <c r="M14" s="53">
        <v>12</v>
      </c>
      <c r="O14" s="33"/>
      <c r="T14" s="33"/>
    </row>
    <row r="15" spans="1:20" ht="20.25" customHeight="1">
      <c r="A15" s="33">
        <v>13</v>
      </c>
      <c r="B15" s="46">
        <v>14</v>
      </c>
      <c r="C15" s="47" t="s">
        <v>196</v>
      </c>
      <c r="D15" s="47" t="s">
        <v>10</v>
      </c>
      <c r="E15" s="64" t="s">
        <v>197</v>
      </c>
      <c r="F15" s="64" t="s">
        <v>198</v>
      </c>
      <c r="G15" s="46">
        <v>260</v>
      </c>
      <c r="H15" s="47"/>
      <c r="I15" s="47"/>
      <c r="J15" s="49">
        <v>1.0416666666666666E-2</v>
      </c>
      <c r="K15" s="51">
        <v>3.3298611111111112E-2</v>
      </c>
      <c r="L15" s="67">
        <f t="shared" si="0"/>
        <v>2.2881944444444448E-2</v>
      </c>
      <c r="M15" s="53">
        <v>13</v>
      </c>
    </row>
    <row r="16" spans="1:20" ht="20.25" customHeight="1">
      <c r="A16" s="33">
        <v>14</v>
      </c>
      <c r="B16" s="46">
        <v>4</v>
      </c>
      <c r="C16" s="47" t="s">
        <v>64</v>
      </c>
      <c r="D16" s="47" t="s">
        <v>65</v>
      </c>
      <c r="E16" s="64" t="s">
        <v>275</v>
      </c>
      <c r="F16" s="64" t="s">
        <v>124</v>
      </c>
      <c r="G16" s="46">
        <v>45</v>
      </c>
      <c r="H16" s="48">
        <v>37401</v>
      </c>
      <c r="I16" s="47" t="s">
        <v>36</v>
      </c>
      <c r="J16" s="49">
        <v>2.0833333333333333E-3</v>
      </c>
      <c r="K16" s="49">
        <v>2.5949074074074072E-2</v>
      </c>
      <c r="L16" s="67">
        <f t="shared" si="0"/>
        <v>2.3865740740740739E-2</v>
      </c>
      <c r="M16" s="53">
        <v>14</v>
      </c>
      <c r="S16" s="43"/>
    </row>
    <row r="17" spans="1:20" ht="20.25" customHeight="1">
      <c r="A17" s="33">
        <v>15</v>
      </c>
      <c r="B17" s="46">
        <v>2</v>
      </c>
      <c r="C17" s="47" t="s">
        <v>31</v>
      </c>
      <c r="D17" s="47" t="s">
        <v>10</v>
      </c>
      <c r="E17" s="64" t="s">
        <v>32</v>
      </c>
      <c r="F17" s="64" t="s">
        <v>26</v>
      </c>
      <c r="G17" s="46">
        <v>17</v>
      </c>
      <c r="H17" s="48">
        <v>37572</v>
      </c>
      <c r="I17" s="47" t="s">
        <v>36</v>
      </c>
      <c r="J17" s="49">
        <v>1.3888888888888889E-3</v>
      </c>
      <c r="K17" s="50">
        <v>2.6585648148148146E-2</v>
      </c>
      <c r="L17" s="67">
        <f t="shared" si="0"/>
        <v>2.5196759259259259E-2</v>
      </c>
      <c r="M17" s="53">
        <v>15</v>
      </c>
    </row>
    <row r="18" spans="1:20" ht="20.25" customHeight="1">
      <c r="A18" s="41">
        <v>16</v>
      </c>
      <c r="B18" s="46">
        <v>2</v>
      </c>
      <c r="C18" s="47" t="s">
        <v>31</v>
      </c>
      <c r="D18" s="47" t="s">
        <v>10</v>
      </c>
      <c r="E18" s="64" t="s">
        <v>232</v>
      </c>
      <c r="F18" s="64" t="s">
        <v>234</v>
      </c>
      <c r="G18" s="46">
        <v>20</v>
      </c>
      <c r="H18" s="48">
        <v>37292</v>
      </c>
      <c r="I18" s="47" t="s">
        <v>36</v>
      </c>
      <c r="J18" s="49">
        <v>1.1805555555555555E-2</v>
      </c>
      <c r="K18" s="49">
        <v>4.2280092592592598E-2</v>
      </c>
      <c r="L18" s="67">
        <f t="shared" si="0"/>
        <v>3.0474537037037043E-2</v>
      </c>
      <c r="M18" s="53">
        <v>16</v>
      </c>
    </row>
    <row r="19" spans="1:20" s="3" customFormat="1" ht="20.25" customHeight="1">
      <c r="A19" s="41">
        <v>17</v>
      </c>
      <c r="B19" s="46">
        <v>14</v>
      </c>
      <c r="C19" s="47" t="s">
        <v>196</v>
      </c>
      <c r="D19" s="47" t="s">
        <v>10</v>
      </c>
      <c r="E19" s="64" t="s">
        <v>201</v>
      </c>
      <c r="F19" s="64" t="s">
        <v>202</v>
      </c>
      <c r="G19" s="46">
        <v>263</v>
      </c>
      <c r="H19" s="47"/>
      <c r="I19" s="47"/>
      <c r="J19" s="49">
        <v>6.9444444444444447E-4</v>
      </c>
      <c r="K19" s="51">
        <v>3.3703703703703701E-2</v>
      </c>
      <c r="L19" s="67">
        <f t="shared" si="0"/>
        <v>3.3009259259259259E-2</v>
      </c>
      <c r="M19" s="53">
        <v>17</v>
      </c>
      <c r="O19" s="33"/>
      <c r="T19" s="33"/>
    </row>
    <row r="20" spans="1:20" s="3" customFormat="1" ht="20.25" customHeight="1">
      <c r="A20" s="41">
        <v>18</v>
      </c>
      <c r="B20" s="46">
        <v>2</v>
      </c>
      <c r="C20" s="47" t="s">
        <v>31</v>
      </c>
      <c r="D20" s="47" t="s">
        <v>10</v>
      </c>
      <c r="E20" s="64" t="s">
        <v>231</v>
      </c>
      <c r="F20" s="64" t="s">
        <v>233</v>
      </c>
      <c r="G20" s="46">
        <v>19</v>
      </c>
      <c r="H20" s="48">
        <v>37790</v>
      </c>
      <c r="I20" s="47" t="s">
        <v>36</v>
      </c>
      <c r="J20" s="49">
        <v>8.3333333333333332E-3</v>
      </c>
      <c r="K20" s="49">
        <v>4.2569444444444444E-2</v>
      </c>
      <c r="L20" s="67">
        <f t="shared" si="0"/>
        <v>3.4236111111111113E-2</v>
      </c>
      <c r="M20" s="53">
        <v>18</v>
      </c>
      <c r="O20" s="33"/>
      <c r="T20" s="33"/>
    </row>
    <row r="21" spans="1:20" s="3" customFormat="1" ht="20.25" customHeight="1">
      <c r="A21" s="41">
        <v>19</v>
      </c>
      <c r="B21" s="46">
        <v>10</v>
      </c>
      <c r="C21" s="47" t="s">
        <v>155</v>
      </c>
      <c r="D21" s="47" t="s">
        <v>10</v>
      </c>
      <c r="E21" s="64" t="s">
        <v>160</v>
      </c>
      <c r="F21" s="64" t="s">
        <v>161</v>
      </c>
      <c r="G21" s="46">
        <v>192</v>
      </c>
      <c r="H21" s="48">
        <v>37291</v>
      </c>
      <c r="I21" s="47" t="s">
        <v>36</v>
      </c>
      <c r="J21" s="49">
        <v>1.3194444444444444E-2</v>
      </c>
      <c r="K21" s="49">
        <v>5.3009259259259256E-2</v>
      </c>
      <c r="L21" s="67">
        <f t="shared" si="0"/>
        <v>3.981481481481481E-2</v>
      </c>
      <c r="M21" s="53">
        <v>19</v>
      </c>
      <c r="O21" s="33"/>
      <c r="T21" s="33"/>
    </row>
    <row r="22" spans="1:20" s="3" customFormat="1" ht="20.25" customHeight="1">
      <c r="A22" s="33"/>
      <c r="B22" s="46">
        <v>13</v>
      </c>
      <c r="C22" s="47" t="s">
        <v>180</v>
      </c>
      <c r="D22" s="47" t="s">
        <v>10</v>
      </c>
      <c r="E22" s="64" t="s">
        <v>184</v>
      </c>
      <c r="F22" s="64" t="s">
        <v>47</v>
      </c>
      <c r="G22" s="46">
        <v>237</v>
      </c>
      <c r="H22" s="48">
        <v>37638</v>
      </c>
      <c r="I22" s="47"/>
      <c r="J22" s="49">
        <v>1.3888888888888888E-2</v>
      </c>
      <c r="K22" s="51">
        <v>4.7418981481481486E-2</v>
      </c>
      <c r="L22" s="67" t="s">
        <v>286</v>
      </c>
      <c r="M22" s="53">
        <v>21</v>
      </c>
      <c r="O22" s="33"/>
      <c r="T22" s="33"/>
    </row>
    <row r="23" spans="1:20" s="17" customFormat="1" ht="20.25" customHeight="1">
      <c r="A23" s="36"/>
      <c r="B23" s="54" t="s">
        <v>322</v>
      </c>
      <c r="C23" s="55"/>
      <c r="D23" s="55"/>
      <c r="E23" s="65"/>
      <c r="F23" s="65"/>
      <c r="G23" s="54"/>
      <c r="H23" s="55"/>
      <c r="I23" s="55"/>
      <c r="J23" s="56"/>
      <c r="K23" s="57"/>
      <c r="L23" s="68"/>
      <c r="M23" s="58"/>
      <c r="O23" s="36"/>
      <c r="T23" s="36"/>
    </row>
    <row r="24" spans="1:20" ht="15.75">
      <c r="B24" s="59">
        <v>4</v>
      </c>
      <c r="C24" s="60" t="s">
        <v>64</v>
      </c>
      <c r="D24" s="60" t="s">
        <v>65</v>
      </c>
      <c r="E24" s="66" t="s">
        <v>91</v>
      </c>
      <c r="F24" s="66" t="s">
        <v>111</v>
      </c>
      <c r="G24" s="61" t="s">
        <v>257</v>
      </c>
      <c r="H24" s="60"/>
      <c r="I24" s="60"/>
      <c r="J24" s="62">
        <v>2.361111111111111E-2</v>
      </c>
      <c r="K24" s="62">
        <v>4.370370370370371E-2</v>
      </c>
      <c r="L24" s="69">
        <f>K24-J24</f>
        <v>2.0092592592592599E-2</v>
      </c>
      <c r="M24" s="63"/>
    </row>
    <row r="25" spans="1:20" ht="15.75">
      <c r="B25" s="59">
        <v>5</v>
      </c>
      <c r="C25" s="60" t="s">
        <v>64</v>
      </c>
      <c r="D25" s="60" t="s">
        <v>65</v>
      </c>
      <c r="E25" s="66" t="s">
        <v>66</v>
      </c>
      <c r="F25" s="66" t="s">
        <v>13</v>
      </c>
      <c r="G25" s="61" t="s">
        <v>257</v>
      </c>
      <c r="H25" s="60"/>
      <c r="I25" s="60"/>
      <c r="J25" s="60"/>
      <c r="K25" s="60"/>
      <c r="L25" s="69">
        <f>K25-J25</f>
        <v>0</v>
      </c>
      <c r="M25" s="63"/>
    </row>
  </sheetData>
  <mergeCells count="1">
    <mergeCell ref="O2:P2"/>
  </mergeCells>
  <phoneticPr fontId="0" type="noConversion"/>
  <printOptions gridLines="1"/>
  <pageMargins left="0.18" right="0.16" top="0.17" bottom="0.16" header="0.16" footer="0.16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1"/>
  <sheetViews>
    <sheetView zoomScale="80" zoomScaleNormal="80" workbookViewId="0">
      <selection activeCell="AB19" sqref="AB19"/>
    </sheetView>
  </sheetViews>
  <sheetFormatPr defaultRowHeight="12.75"/>
  <cols>
    <col min="1" max="1" width="3.7109375" style="33" customWidth="1"/>
    <col min="2" max="2" width="6" customWidth="1"/>
    <col min="3" max="3" width="15.28515625" customWidth="1"/>
    <col min="4" max="4" width="10.5703125" customWidth="1"/>
    <col min="5" max="5" width="11" style="33" customWidth="1"/>
    <col min="6" max="6" width="10.5703125" style="33" customWidth="1"/>
    <col min="7" max="7" width="4.7109375" customWidth="1"/>
    <col min="8" max="8" width="10.140625" hidden="1" customWidth="1"/>
    <col min="9" max="9" width="0" hidden="1" customWidth="1"/>
    <col min="10" max="11" width="8.7109375" bestFit="1" customWidth="1"/>
    <col min="12" max="12" width="8.7109375" style="33" bestFit="1" customWidth="1"/>
    <col min="13" max="13" width="5.28515625" bestFit="1" customWidth="1"/>
    <col min="14" max="14" width="3.28515625" customWidth="1"/>
    <col min="15" max="15" width="15.28515625" style="33" bestFit="1" customWidth="1"/>
    <col min="16" max="18" width="3.42578125" bestFit="1" customWidth="1"/>
    <col min="19" max="19" width="3.85546875" style="33" bestFit="1" customWidth="1"/>
  </cols>
  <sheetData>
    <row r="1" spans="1:19" ht="25.5">
      <c r="B1" s="22" t="s">
        <v>170</v>
      </c>
    </row>
    <row r="2" spans="1:19" s="17" customFormat="1" ht="72" customHeight="1">
      <c r="A2" s="115" t="s">
        <v>317</v>
      </c>
      <c r="B2" s="116" t="s">
        <v>0</v>
      </c>
      <c r="C2" s="116" t="s">
        <v>1</v>
      </c>
      <c r="D2" s="116" t="s">
        <v>7</v>
      </c>
      <c r="E2" s="115" t="s">
        <v>2</v>
      </c>
      <c r="F2" s="115" t="s">
        <v>3</v>
      </c>
      <c r="G2" s="116" t="s">
        <v>179</v>
      </c>
      <c r="H2" s="116" t="s">
        <v>5</v>
      </c>
      <c r="I2" s="116" t="s">
        <v>6</v>
      </c>
      <c r="J2" s="116" t="s">
        <v>324</v>
      </c>
      <c r="K2" s="116" t="s">
        <v>249</v>
      </c>
      <c r="L2" s="115" t="s">
        <v>250</v>
      </c>
      <c r="M2" s="116" t="s">
        <v>316</v>
      </c>
      <c r="O2" s="36"/>
      <c r="S2" s="36" t="s">
        <v>315</v>
      </c>
    </row>
    <row r="3" spans="1:19" s="3" customFormat="1" ht="17.25" customHeight="1">
      <c r="A3" s="33">
        <v>1</v>
      </c>
      <c r="B3" s="5">
        <v>4</v>
      </c>
      <c r="C3" s="6" t="s">
        <v>64</v>
      </c>
      <c r="D3" s="6" t="s">
        <v>65</v>
      </c>
      <c r="E3" s="21" t="s">
        <v>75</v>
      </c>
      <c r="F3" s="21" t="s">
        <v>28</v>
      </c>
      <c r="G3" s="5">
        <v>52</v>
      </c>
      <c r="H3" s="12">
        <v>37449</v>
      </c>
      <c r="I3" s="6" t="s">
        <v>18</v>
      </c>
      <c r="J3" s="14">
        <v>1.3194444444444444E-2</v>
      </c>
      <c r="K3" s="13">
        <v>2.5439814814814814E-2</v>
      </c>
      <c r="L3" s="38">
        <f t="shared" ref="L3:L20" si="0">K3-J3</f>
        <v>1.224537037037037E-2</v>
      </c>
      <c r="M3" s="6">
        <v>1</v>
      </c>
      <c r="N3" s="3">
        <v>1</v>
      </c>
      <c r="O3" s="21" t="s">
        <v>299</v>
      </c>
      <c r="P3" s="6">
        <v>1</v>
      </c>
      <c r="Q3" s="6">
        <v>6</v>
      </c>
      <c r="R3" s="6">
        <v>7</v>
      </c>
      <c r="S3" s="21">
        <f t="shared" ref="S3:S8" si="1">P3+Q3+R3</f>
        <v>14</v>
      </c>
    </row>
    <row r="4" spans="1:19" s="3" customFormat="1" ht="17.25" customHeight="1">
      <c r="A4" s="33">
        <v>2</v>
      </c>
      <c r="B4" s="5">
        <v>14</v>
      </c>
      <c r="C4" s="6" t="s">
        <v>196</v>
      </c>
      <c r="D4" s="6" t="s">
        <v>10</v>
      </c>
      <c r="E4" s="21" t="s">
        <v>147</v>
      </c>
      <c r="F4" s="21" t="s">
        <v>86</v>
      </c>
      <c r="G4" s="5">
        <v>267</v>
      </c>
      <c r="H4" s="6"/>
      <c r="I4" s="6"/>
      <c r="J4" s="14">
        <v>1.4583333333333332E-2</v>
      </c>
      <c r="K4" s="13">
        <v>2.7037037037037037E-2</v>
      </c>
      <c r="L4" s="38">
        <f t="shared" si="0"/>
        <v>1.2453703703703705E-2</v>
      </c>
      <c r="M4" s="6">
        <v>2</v>
      </c>
      <c r="N4" s="3">
        <v>2</v>
      </c>
      <c r="O4" s="21" t="s">
        <v>302</v>
      </c>
      <c r="P4" s="28">
        <v>4</v>
      </c>
      <c r="Q4" s="28">
        <v>8</v>
      </c>
      <c r="R4" s="28">
        <v>10</v>
      </c>
      <c r="S4" s="21">
        <f t="shared" si="1"/>
        <v>22</v>
      </c>
    </row>
    <row r="5" spans="1:19" s="3" customFormat="1" ht="17.25" customHeight="1">
      <c r="A5" s="33">
        <v>3</v>
      </c>
      <c r="B5" s="5">
        <v>2</v>
      </c>
      <c r="C5" s="6" t="s">
        <v>31</v>
      </c>
      <c r="D5" s="6" t="s">
        <v>10</v>
      </c>
      <c r="E5" s="21" t="s">
        <v>42</v>
      </c>
      <c r="F5" s="21" t="s">
        <v>43</v>
      </c>
      <c r="G5" s="5">
        <v>24</v>
      </c>
      <c r="H5" s="12">
        <v>37547</v>
      </c>
      <c r="I5" s="6" t="s">
        <v>18</v>
      </c>
      <c r="J5" s="14">
        <v>1.2499999999999999E-2</v>
      </c>
      <c r="K5" s="13">
        <v>2.7337962962962963E-2</v>
      </c>
      <c r="L5" s="38">
        <f t="shared" si="0"/>
        <v>1.4837962962962964E-2</v>
      </c>
      <c r="M5" s="6">
        <v>3</v>
      </c>
      <c r="N5" s="3">
        <v>3</v>
      </c>
      <c r="O5" s="21" t="s">
        <v>303</v>
      </c>
      <c r="P5" s="28">
        <v>3</v>
      </c>
      <c r="Q5" s="23">
        <v>9</v>
      </c>
      <c r="R5" s="28">
        <v>14</v>
      </c>
      <c r="S5" s="21">
        <f t="shared" si="1"/>
        <v>26</v>
      </c>
    </row>
    <row r="6" spans="1:19" s="3" customFormat="1" ht="17.25" customHeight="1">
      <c r="A6" s="41">
        <v>4</v>
      </c>
      <c r="B6" s="5">
        <v>10</v>
      </c>
      <c r="C6" s="6" t="s">
        <v>155</v>
      </c>
      <c r="D6" s="6" t="s">
        <v>10</v>
      </c>
      <c r="E6" s="21" t="s">
        <v>163</v>
      </c>
      <c r="F6" s="21" t="s">
        <v>103</v>
      </c>
      <c r="G6" s="5">
        <v>194</v>
      </c>
      <c r="H6" s="12">
        <v>37287</v>
      </c>
      <c r="I6" s="6" t="s">
        <v>18</v>
      </c>
      <c r="J6" s="14">
        <v>6.9444444444444449E-3</v>
      </c>
      <c r="K6" s="13">
        <v>2.2013888888888888E-2</v>
      </c>
      <c r="L6" s="38">
        <f t="shared" si="0"/>
        <v>1.5069444444444444E-2</v>
      </c>
      <c r="M6" s="6">
        <v>4</v>
      </c>
      <c r="N6" s="16">
        <v>4</v>
      </c>
      <c r="O6" s="21" t="s">
        <v>300</v>
      </c>
      <c r="P6" s="6">
        <v>2</v>
      </c>
      <c r="Q6" s="6">
        <v>12</v>
      </c>
      <c r="R6" s="6">
        <v>25</v>
      </c>
      <c r="S6" s="21">
        <f t="shared" si="1"/>
        <v>39</v>
      </c>
    </row>
    <row r="7" spans="1:19" s="3" customFormat="1" ht="17.25" customHeight="1">
      <c r="A7" s="41">
        <v>5</v>
      </c>
      <c r="B7" s="5">
        <v>13</v>
      </c>
      <c r="C7" s="6" t="s">
        <v>180</v>
      </c>
      <c r="D7" s="6" t="s">
        <v>10</v>
      </c>
      <c r="E7" s="21" t="s">
        <v>272</v>
      </c>
      <c r="F7" s="21" t="s">
        <v>273</v>
      </c>
      <c r="G7" s="5">
        <v>242</v>
      </c>
      <c r="H7" s="12">
        <v>37695</v>
      </c>
      <c r="I7" s="6"/>
      <c r="J7" s="14">
        <v>2.013888888888889E-2</v>
      </c>
      <c r="K7" s="13">
        <v>3.6180555555555556E-2</v>
      </c>
      <c r="L7" s="38">
        <f t="shared" si="0"/>
        <v>1.6041666666666666E-2</v>
      </c>
      <c r="M7" s="6">
        <v>5</v>
      </c>
      <c r="N7" s="16">
        <v>5</v>
      </c>
      <c r="O7" s="21" t="s">
        <v>301</v>
      </c>
      <c r="P7" s="6">
        <v>5</v>
      </c>
      <c r="Q7" s="6">
        <v>11</v>
      </c>
      <c r="R7" s="6">
        <v>25</v>
      </c>
      <c r="S7" s="21">
        <f t="shared" si="1"/>
        <v>41</v>
      </c>
    </row>
    <row r="8" spans="1:19" s="3" customFormat="1" ht="17.25" customHeight="1">
      <c r="A8" s="33">
        <v>6</v>
      </c>
      <c r="B8" s="5">
        <v>4</v>
      </c>
      <c r="C8" s="6" t="s">
        <v>64</v>
      </c>
      <c r="D8" s="6" t="s">
        <v>65</v>
      </c>
      <c r="E8" s="21" t="s">
        <v>74</v>
      </c>
      <c r="F8" s="21" t="s">
        <v>50</v>
      </c>
      <c r="G8" s="5">
        <v>50</v>
      </c>
      <c r="H8" s="12">
        <v>37592</v>
      </c>
      <c r="I8" s="6" t="s">
        <v>18</v>
      </c>
      <c r="J8" s="14">
        <v>6.2500000000000003E-3</v>
      </c>
      <c r="K8" s="13">
        <v>2.2407407407407407E-2</v>
      </c>
      <c r="L8" s="38">
        <f t="shared" si="0"/>
        <v>1.6157407407407405E-2</v>
      </c>
      <c r="M8" s="6">
        <v>6</v>
      </c>
      <c r="N8" s="16">
        <v>6</v>
      </c>
      <c r="O8" s="21" t="s">
        <v>304</v>
      </c>
      <c r="P8" s="28">
        <v>16</v>
      </c>
      <c r="Q8" s="28">
        <v>17</v>
      </c>
      <c r="R8" s="6">
        <v>18</v>
      </c>
      <c r="S8" s="21">
        <f t="shared" si="1"/>
        <v>51</v>
      </c>
    </row>
    <row r="9" spans="1:19" s="3" customFormat="1" ht="17.25" customHeight="1">
      <c r="A9" s="33">
        <v>7</v>
      </c>
      <c r="B9" s="5">
        <v>4</v>
      </c>
      <c r="C9" s="6" t="s">
        <v>64</v>
      </c>
      <c r="D9" s="6" t="s">
        <v>65</v>
      </c>
      <c r="E9" s="21" t="s">
        <v>248</v>
      </c>
      <c r="F9" s="21" t="s">
        <v>73</v>
      </c>
      <c r="G9" s="5">
        <v>49</v>
      </c>
      <c r="H9" s="12">
        <v>37289</v>
      </c>
      <c r="I9" s="6" t="s">
        <v>18</v>
      </c>
      <c r="J9" s="14">
        <v>2.7777777777777779E-3</v>
      </c>
      <c r="K9" s="13">
        <v>2.1550925925925928E-2</v>
      </c>
      <c r="L9" s="38">
        <f t="shared" si="0"/>
        <v>1.877314814814815E-2</v>
      </c>
      <c r="M9" s="6">
        <v>7</v>
      </c>
      <c r="O9" s="33"/>
      <c r="P9" s="27"/>
      <c r="S9" s="33"/>
    </row>
    <row r="10" spans="1:19" s="3" customFormat="1" ht="17.25" customHeight="1">
      <c r="A10" s="33">
        <v>8</v>
      </c>
      <c r="B10" s="5">
        <v>10</v>
      </c>
      <c r="C10" s="6" t="s">
        <v>155</v>
      </c>
      <c r="D10" s="6" t="s">
        <v>10</v>
      </c>
      <c r="E10" s="21" t="s">
        <v>162</v>
      </c>
      <c r="F10" s="21" t="s">
        <v>15</v>
      </c>
      <c r="G10" s="5">
        <v>193</v>
      </c>
      <c r="H10" s="12">
        <v>37496</v>
      </c>
      <c r="I10" s="6" t="s">
        <v>18</v>
      </c>
      <c r="J10" s="14">
        <v>3.4722222222222225E-3</v>
      </c>
      <c r="K10" s="13">
        <v>2.2303240740740738E-2</v>
      </c>
      <c r="L10" s="38">
        <f t="shared" si="0"/>
        <v>1.8831018518518514E-2</v>
      </c>
      <c r="M10" s="6">
        <v>8</v>
      </c>
      <c r="O10" s="33"/>
      <c r="S10" s="33"/>
    </row>
    <row r="11" spans="1:19" s="3" customFormat="1" ht="17.25" customHeight="1">
      <c r="A11" s="41">
        <v>9</v>
      </c>
      <c r="B11" s="5">
        <v>2</v>
      </c>
      <c r="C11" s="6" t="s">
        <v>31</v>
      </c>
      <c r="D11" s="6" t="s">
        <v>10</v>
      </c>
      <c r="E11" s="21" t="s">
        <v>37</v>
      </c>
      <c r="F11" s="21" t="s">
        <v>38</v>
      </c>
      <c r="G11" s="5">
        <v>21</v>
      </c>
      <c r="H11" s="12">
        <v>37608</v>
      </c>
      <c r="I11" s="6" t="s">
        <v>18</v>
      </c>
      <c r="J11" s="14">
        <v>2.0833333333333333E-3</v>
      </c>
      <c r="K11" s="13">
        <v>2.2280092592592591E-2</v>
      </c>
      <c r="L11" s="38">
        <f t="shared" si="0"/>
        <v>2.0196759259259258E-2</v>
      </c>
      <c r="M11" s="6">
        <v>9</v>
      </c>
      <c r="O11" s="33"/>
      <c r="S11" s="33"/>
    </row>
    <row r="12" spans="1:19" s="3" customFormat="1" ht="17.25" customHeight="1">
      <c r="A12" s="41">
        <v>10</v>
      </c>
      <c r="B12" s="5">
        <v>10</v>
      </c>
      <c r="C12" s="6" t="s">
        <v>155</v>
      </c>
      <c r="D12" s="6" t="s">
        <v>10</v>
      </c>
      <c r="E12" s="21" t="s">
        <v>164</v>
      </c>
      <c r="F12" s="21" t="s">
        <v>15</v>
      </c>
      <c r="G12" s="5">
        <v>195</v>
      </c>
      <c r="H12" s="12">
        <v>37257</v>
      </c>
      <c r="I12" s="6" t="s">
        <v>18</v>
      </c>
      <c r="J12" s="14">
        <v>1.6666666666666666E-2</v>
      </c>
      <c r="K12" s="13">
        <v>3.6886574074074079E-2</v>
      </c>
      <c r="L12" s="38">
        <f t="shared" si="0"/>
        <v>2.0219907407407412E-2</v>
      </c>
      <c r="M12" s="6">
        <v>10</v>
      </c>
      <c r="O12" s="33"/>
      <c r="S12" s="33"/>
    </row>
    <row r="13" spans="1:19" s="3" customFormat="1" ht="17.25" customHeight="1">
      <c r="A13" s="33">
        <v>11</v>
      </c>
      <c r="B13" s="5">
        <v>13</v>
      </c>
      <c r="C13" s="6" t="s">
        <v>180</v>
      </c>
      <c r="D13" s="6" t="s">
        <v>10</v>
      </c>
      <c r="E13" s="21" t="s">
        <v>183</v>
      </c>
      <c r="F13" s="21" t="s">
        <v>51</v>
      </c>
      <c r="G13" s="5">
        <v>244</v>
      </c>
      <c r="H13" s="12">
        <v>37479</v>
      </c>
      <c r="I13" s="6"/>
      <c r="J13" s="14">
        <v>1.3888888888888889E-3</v>
      </c>
      <c r="K13" s="13">
        <v>2.2118055555555557E-2</v>
      </c>
      <c r="L13" s="38">
        <f t="shared" si="0"/>
        <v>2.072916666666667E-2</v>
      </c>
      <c r="M13" s="6">
        <v>11</v>
      </c>
      <c r="O13" s="33"/>
      <c r="S13" s="33"/>
    </row>
    <row r="14" spans="1:19" s="3" customFormat="1" ht="17.25" customHeight="1">
      <c r="A14" s="33">
        <v>12</v>
      </c>
      <c r="B14" s="5">
        <v>14</v>
      </c>
      <c r="C14" s="6" t="s">
        <v>196</v>
      </c>
      <c r="D14" s="6" t="s">
        <v>10</v>
      </c>
      <c r="E14" s="21" t="s">
        <v>203</v>
      </c>
      <c r="F14" s="21" t="s">
        <v>103</v>
      </c>
      <c r="G14" s="5">
        <v>264</v>
      </c>
      <c r="H14" s="6"/>
      <c r="I14" s="6"/>
      <c r="J14" s="14">
        <v>7.6388888888888886E-3</v>
      </c>
      <c r="K14" s="13">
        <v>2.90162037037037E-2</v>
      </c>
      <c r="L14" s="38">
        <f t="shared" si="0"/>
        <v>2.1377314814814811E-2</v>
      </c>
      <c r="M14" s="6">
        <v>12</v>
      </c>
      <c r="O14" s="33"/>
      <c r="S14" s="33"/>
    </row>
    <row r="15" spans="1:19" s="3" customFormat="1" ht="17.25" customHeight="1">
      <c r="A15" s="33">
        <v>13</v>
      </c>
      <c r="B15" s="5">
        <v>4</v>
      </c>
      <c r="C15" s="6" t="s">
        <v>64</v>
      </c>
      <c r="D15" s="6" t="s">
        <v>65</v>
      </c>
      <c r="E15" s="21" t="s">
        <v>76</v>
      </c>
      <c r="F15" s="21" t="s">
        <v>61</v>
      </c>
      <c r="G15" s="5">
        <v>51</v>
      </c>
      <c r="H15" s="12">
        <v>37476</v>
      </c>
      <c r="I15" s="6" t="s">
        <v>18</v>
      </c>
      <c r="J15" s="14">
        <v>9.7222222222222224E-3</v>
      </c>
      <c r="K15" s="13">
        <v>3.4502314814814812E-2</v>
      </c>
      <c r="L15" s="38">
        <f t="shared" si="0"/>
        <v>2.478009259259259E-2</v>
      </c>
      <c r="M15" s="6">
        <v>13</v>
      </c>
      <c r="O15" s="33"/>
      <c r="S15" s="33"/>
    </row>
    <row r="16" spans="1:19" s="3" customFormat="1" ht="17.25" customHeight="1">
      <c r="A16" s="41">
        <v>14</v>
      </c>
      <c r="B16" s="5">
        <v>2</v>
      </c>
      <c r="C16" s="6" t="s">
        <v>31</v>
      </c>
      <c r="D16" s="6" t="s">
        <v>10</v>
      </c>
      <c r="E16" s="21" t="s">
        <v>40</v>
      </c>
      <c r="F16" s="21" t="s">
        <v>41</v>
      </c>
      <c r="G16" s="5">
        <v>23</v>
      </c>
      <c r="H16" s="12">
        <v>37403</v>
      </c>
      <c r="I16" s="6" t="s">
        <v>18</v>
      </c>
      <c r="J16" s="14">
        <v>9.0277777777777769E-3</v>
      </c>
      <c r="K16" s="13">
        <v>3.6851851851851851E-2</v>
      </c>
      <c r="L16" s="38">
        <f t="shared" si="0"/>
        <v>2.7824074074074074E-2</v>
      </c>
      <c r="M16" s="6">
        <v>14</v>
      </c>
      <c r="O16" s="33"/>
      <c r="S16" s="33"/>
    </row>
    <row r="17" spans="1:19" s="3" customFormat="1" ht="17.25" customHeight="1">
      <c r="A17" s="41">
        <v>15</v>
      </c>
      <c r="B17" s="5">
        <v>2</v>
      </c>
      <c r="C17" s="6" t="s">
        <v>31</v>
      </c>
      <c r="D17" s="6" t="s">
        <v>10</v>
      </c>
      <c r="E17" s="21" t="s">
        <v>39</v>
      </c>
      <c r="F17" s="21" t="s">
        <v>15</v>
      </c>
      <c r="G17" s="5">
        <v>22</v>
      </c>
      <c r="H17" s="12">
        <v>37264</v>
      </c>
      <c r="I17" s="6" t="s">
        <v>18</v>
      </c>
      <c r="J17" s="14">
        <v>5.5555555555555558E-3</v>
      </c>
      <c r="K17" s="13">
        <v>3.9768518518518516E-2</v>
      </c>
      <c r="L17" s="38">
        <f t="shared" si="0"/>
        <v>3.4212962962962959E-2</v>
      </c>
      <c r="M17" s="6">
        <v>15</v>
      </c>
      <c r="O17" s="33"/>
      <c r="S17" s="33"/>
    </row>
    <row r="18" spans="1:19" s="3" customFormat="1" ht="17.25" customHeight="1">
      <c r="A18" s="33">
        <v>16</v>
      </c>
      <c r="B18" s="5">
        <v>1</v>
      </c>
      <c r="C18" s="6" t="s">
        <v>8</v>
      </c>
      <c r="D18" s="6" t="s">
        <v>9</v>
      </c>
      <c r="E18" s="21" t="s">
        <v>261</v>
      </c>
      <c r="F18" s="21" t="s">
        <v>258</v>
      </c>
      <c r="G18" s="5">
        <v>5</v>
      </c>
      <c r="H18" s="12">
        <v>37266</v>
      </c>
      <c r="I18" s="6" t="s">
        <v>18</v>
      </c>
      <c r="J18" s="14">
        <v>1.5972222222222224E-2</v>
      </c>
      <c r="K18" s="13">
        <v>7.0219907407407411E-2</v>
      </c>
      <c r="L18" s="38">
        <f t="shared" si="0"/>
        <v>5.424768518518519E-2</v>
      </c>
      <c r="M18" s="6">
        <v>16</v>
      </c>
      <c r="O18" s="33"/>
      <c r="S18" s="33"/>
    </row>
    <row r="19" spans="1:19" s="3" customFormat="1" ht="17.25" customHeight="1">
      <c r="A19" s="33">
        <v>17</v>
      </c>
      <c r="B19" s="5">
        <v>1</v>
      </c>
      <c r="C19" s="6" t="s">
        <v>8</v>
      </c>
      <c r="D19" s="6" t="s">
        <v>9</v>
      </c>
      <c r="E19" s="21" t="s">
        <v>16</v>
      </c>
      <c r="F19" s="21" t="s">
        <v>17</v>
      </c>
      <c r="G19" s="5">
        <v>8</v>
      </c>
      <c r="H19" s="12">
        <v>37654</v>
      </c>
      <c r="I19" s="6" t="s">
        <v>18</v>
      </c>
      <c r="J19" s="14">
        <v>1.1805555555555555E-2</v>
      </c>
      <c r="K19" s="13">
        <v>7.048611111111111E-2</v>
      </c>
      <c r="L19" s="38">
        <f t="shared" si="0"/>
        <v>5.8680555555555555E-2</v>
      </c>
      <c r="M19" s="6">
        <v>17</v>
      </c>
      <c r="O19" s="33"/>
      <c r="S19" s="33"/>
    </row>
    <row r="20" spans="1:19" s="3" customFormat="1" ht="17.25" customHeight="1">
      <c r="A20" s="33">
        <v>18</v>
      </c>
      <c r="B20" s="5">
        <v>1</v>
      </c>
      <c r="C20" s="6" t="s">
        <v>8</v>
      </c>
      <c r="D20" s="6" t="s">
        <v>9</v>
      </c>
      <c r="E20" s="21" t="s">
        <v>259</v>
      </c>
      <c r="F20" s="21" t="s">
        <v>260</v>
      </c>
      <c r="G20" s="5">
        <v>7</v>
      </c>
      <c r="H20" s="12">
        <v>37612</v>
      </c>
      <c r="I20" s="6" t="s">
        <v>18</v>
      </c>
      <c r="J20" s="14">
        <v>8.3333333333333332E-3</v>
      </c>
      <c r="K20" s="13">
        <v>7.0185185185185184E-2</v>
      </c>
      <c r="L20" s="38">
        <f t="shared" si="0"/>
        <v>6.1851851851851852E-2</v>
      </c>
      <c r="M20" s="6">
        <v>18</v>
      </c>
      <c r="O20" s="33"/>
      <c r="S20" s="33"/>
    </row>
    <row r="21" spans="1:19" s="3" customFormat="1" ht="17.25" customHeight="1">
      <c r="A21" s="41">
        <v>19</v>
      </c>
      <c r="B21" s="5">
        <v>10</v>
      </c>
      <c r="C21" s="6" t="s">
        <v>155</v>
      </c>
      <c r="D21" s="6" t="s">
        <v>10</v>
      </c>
      <c r="E21" s="21" t="s">
        <v>165</v>
      </c>
      <c r="F21" s="21" t="s">
        <v>28</v>
      </c>
      <c r="G21" s="5">
        <v>196</v>
      </c>
      <c r="H21" s="12">
        <v>37450</v>
      </c>
      <c r="I21" s="6" t="s">
        <v>18</v>
      </c>
      <c r="J21" s="14">
        <v>1.3888888888888888E-2</v>
      </c>
      <c r="K21" s="38" t="s">
        <v>289</v>
      </c>
      <c r="L21" s="38"/>
      <c r="M21" s="6">
        <v>25</v>
      </c>
      <c r="O21" s="33"/>
      <c r="S21" s="33"/>
    </row>
    <row r="22" spans="1:19" s="3" customFormat="1" ht="17.25" customHeight="1">
      <c r="A22" s="41">
        <v>20</v>
      </c>
      <c r="B22" s="5">
        <v>13</v>
      </c>
      <c r="C22" s="6" t="s">
        <v>180</v>
      </c>
      <c r="D22" s="6" t="s">
        <v>10</v>
      </c>
      <c r="E22" s="21" t="s">
        <v>182</v>
      </c>
      <c r="F22" s="21" t="s">
        <v>98</v>
      </c>
      <c r="G22" s="5">
        <v>243</v>
      </c>
      <c r="H22" s="12">
        <v>37472</v>
      </c>
      <c r="I22" s="6"/>
      <c r="J22" s="14">
        <v>1.5277777777777777E-2</v>
      </c>
      <c r="K22" s="13">
        <v>7.3553240740740738E-2</v>
      </c>
      <c r="L22" s="38" t="s">
        <v>286</v>
      </c>
      <c r="M22" s="6">
        <v>25</v>
      </c>
      <c r="O22" s="33"/>
      <c r="S22" s="33"/>
    </row>
    <row r="23" spans="1:19" s="3" customFormat="1" ht="17.25" customHeight="1">
      <c r="A23" s="33">
        <v>21</v>
      </c>
      <c r="B23" s="5">
        <v>14</v>
      </c>
      <c r="C23" s="6" t="s">
        <v>196</v>
      </c>
      <c r="D23" s="6" t="s">
        <v>10</v>
      </c>
      <c r="E23" s="21" t="s">
        <v>217</v>
      </c>
      <c r="F23" s="21" t="s">
        <v>135</v>
      </c>
      <c r="G23" s="5">
        <v>265</v>
      </c>
      <c r="H23" s="6"/>
      <c r="I23" s="6"/>
      <c r="J23" s="14">
        <v>1.0416666666666666E-2</v>
      </c>
      <c r="K23" s="13">
        <v>2.7708333333333331E-2</v>
      </c>
      <c r="L23" s="38" t="s">
        <v>288</v>
      </c>
      <c r="M23" s="6">
        <v>25</v>
      </c>
      <c r="O23" s="33"/>
      <c r="S23" s="33"/>
    </row>
    <row r="24" spans="1:19" s="3" customFormat="1" ht="17.25" customHeight="1">
      <c r="A24" s="33">
        <v>22</v>
      </c>
      <c r="B24" s="5">
        <v>14</v>
      </c>
      <c r="C24" s="6" t="s">
        <v>196</v>
      </c>
      <c r="D24" s="6" t="s">
        <v>10</v>
      </c>
      <c r="E24" s="21" t="s">
        <v>204</v>
      </c>
      <c r="F24" s="21" t="s">
        <v>87</v>
      </c>
      <c r="G24" s="5">
        <v>266</v>
      </c>
      <c r="H24" s="6"/>
      <c r="I24" s="6"/>
      <c r="J24" s="14">
        <v>6.9444444444444447E-4</v>
      </c>
      <c r="K24" s="13">
        <v>2.2673611111111113E-2</v>
      </c>
      <c r="L24" s="38" t="s">
        <v>288</v>
      </c>
      <c r="M24" s="6">
        <v>25</v>
      </c>
      <c r="O24" s="33"/>
      <c r="S24" s="33"/>
    </row>
    <row r="25" spans="1:19" s="3" customFormat="1" ht="17.25" customHeight="1">
      <c r="A25" s="33">
        <v>23</v>
      </c>
      <c r="B25" s="5">
        <v>1</v>
      </c>
      <c r="C25" s="6" t="s">
        <v>8</v>
      </c>
      <c r="D25" s="6" t="s">
        <v>9</v>
      </c>
      <c r="E25" s="21" t="s">
        <v>14</v>
      </c>
      <c r="F25" s="21" t="s">
        <v>15</v>
      </c>
      <c r="G25" s="5">
        <v>6</v>
      </c>
      <c r="H25" s="12">
        <v>37465</v>
      </c>
      <c r="I25" s="6" t="s">
        <v>18</v>
      </c>
      <c r="J25" s="14">
        <v>4.8611111111111112E-3</v>
      </c>
      <c r="K25" s="13">
        <v>4.9965277777777782E-2</v>
      </c>
      <c r="L25" s="38" t="s">
        <v>287</v>
      </c>
      <c r="M25" s="6">
        <v>25</v>
      </c>
      <c r="O25" s="33"/>
      <c r="S25" s="33"/>
    </row>
    <row r="26" spans="1:19" s="3" customFormat="1" ht="17.25" customHeight="1">
      <c r="A26" s="41">
        <v>24</v>
      </c>
      <c r="B26" s="5">
        <v>13</v>
      </c>
      <c r="C26" s="6" t="s">
        <v>180</v>
      </c>
      <c r="D26" s="6" t="s">
        <v>10</v>
      </c>
      <c r="E26" s="21" t="s">
        <v>181</v>
      </c>
      <c r="F26" s="21" t="s">
        <v>15</v>
      </c>
      <c r="G26" s="5">
        <v>241</v>
      </c>
      <c r="H26" s="12">
        <v>37600</v>
      </c>
      <c r="I26" s="6"/>
      <c r="J26" s="14">
        <v>4.1666666666666666E-3</v>
      </c>
      <c r="K26" s="38" t="s">
        <v>309</v>
      </c>
      <c r="L26" s="38"/>
      <c r="M26" s="6"/>
      <c r="O26" s="33"/>
      <c r="S26" s="33"/>
    </row>
    <row r="27" spans="1:19">
      <c r="J27" s="1"/>
    </row>
    <row r="28" spans="1:19">
      <c r="B28" s="33" t="s">
        <v>323</v>
      </c>
      <c r="J28" s="1"/>
    </row>
    <row r="29" spans="1:19">
      <c r="J29" s="1"/>
    </row>
    <row r="30" spans="1:19">
      <c r="J30" s="1"/>
    </row>
    <row r="31" spans="1:19">
      <c r="J31" s="1"/>
    </row>
  </sheetData>
  <phoneticPr fontId="0" type="noConversion"/>
  <printOptions gridLines="1"/>
  <pageMargins left="0.74803149606299213" right="0.74803149606299213" top="0.2" bottom="0.16" header="0.16" footer="0.16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4"/>
  <sheetViews>
    <sheetView zoomScale="80" zoomScaleNormal="80" workbookViewId="0">
      <selection activeCell="W13" sqref="W13"/>
    </sheetView>
  </sheetViews>
  <sheetFormatPr defaultRowHeight="12.75"/>
  <cols>
    <col min="1" max="1" width="4.140625" style="33" bestFit="1" customWidth="1"/>
    <col min="2" max="2" width="5.5703125" customWidth="1"/>
    <col min="3" max="3" width="18.140625" customWidth="1"/>
    <col min="4" max="4" width="8" customWidth="1"/>
    <col min="5" max="5" width="10.42578125" style="33" bestFit="1" customWidth="1"/>
    <col min="6" max="6" width="9.7109375" style="33" customWidth="1"/>
    <col min="7" max="7" width="4.42578125" bestFit="1" customWidth="1"/>
    <col min="8" max="8" width="10.140625" hidden="1" customWidth="1"/>
    <col min="9" max="9" width="0" hidden="1" customWidth="1"/>
    <col min="10" max="10" width="8.85546875" bestFit="1" customWidth="1"/>
    <col min="11" max="12" width="8.7109375" bestFit="1" customWidth="1"/>
    <col min="13" max="13" width="4.140625" style="33" bestFit="1" customWidth="1"/>
    <col min="14" max="14" width="5.7109375" customWidth="1"/>
    <col min="15" max="15" width="17.28515625" style="33" bestFit="1" customWidth="1"/>
    <col min="16" max="16" width="2.28515625" bestFit="1" customWidth="1"/>
    <col min="17" max="18" width="3.42578125" bestFit="1" customWidth="1"/>
    <col min="19" max="19" width="5.140625" style="35" bestFit="1" customWidth="1"/>
    <col min="20" max="20" width="10.28515625" customWidth="1"/>
  </cols>
  <sheetData>
    <row r="1" spans="1:20" ht="25.5">
      <c r="B1" s="22" t="s">
        <v>172</v>
      </c>
    </row>
    <row r="2" spans="1:20" ht="49.5">
      <c r="A2" s="85" t="s">
        <v>317</v>
      </c>
      <c r="B2" s="86" t="s">
        <v>0</v>
      </c>
      <c r="C2" s="87" t="s">
        <v>1</v>
      </c>
      <c r="D2" s="87" t="s">
        <v>7</v>
      </c>
      <c r="E2" s="88" t="s">
        <v>2</v>
      </c>
      <c r="F2" s="88" t="s">
        <v>3</v>
      </c>
      <c r="G2" s="2" t="s">
        <v>4</v>
      </c>
      <c r="H2" s="89" t="s">
        <v>5</v>
      </c>
      <c r="I2" s="89" t="s">
        <v>6</v>
      </c>
      <c r="J2" s="86" t="s">
        <v>177</v>
      </c>
      <c r="K2" s="90" t="s">
        <v>178</v>
      </c>
      <c r="L2" s="90" t="s">
        <v>175</v>
      </c>
      <c r="M2" s="88" t="s">
        <v>316</v>
      </c>
      <c r="N2" s="89"/>
      <c r="O2" s="70" t="s">
        <v>308</v>
      </c>
      <c r="S2" s="35" t="s">
        <v>319</v>
      </c>
    </row>
    <row r="3" spans="1:20" s="3" customFormat="1" ht="18" customHeight="1">
      <c r="A3" s="33">
        <v>1</v>
      </c>
      <c r="B3" s="5">
        <v>4</v>
      </c>
      <c r="C3" s="6" t="s">
        <v>64</v>
      </c>
      <c r="D3" s="6" t="s">
        <v>65</v>
      </c>
      <c r="E3" s="21" t="s">
        <v>82</v>
      </c>
      <c r="F3" s="21" t="s">
        <v>83</v>
      </c>
      <c r="G3" s="5">
        <v>56</v>
      </c>
      <c r="H3" s="12">
        <v>36892</v>
      </c>
      <c r="I3" s="6" t="s">
        <v>27</v>
      </c>
      <c r="J3" s="14">
        <v>1.1111111111111112E-2</v>
      </c>
      <c r="K3" s="13">
        <v>2.2731481481481481E-2</v>
      </c>
      <c r="L3" s="13">
        <f t="shared" ref="L3:L20" si="0">K3-J3</f>
        <v>1.1620370370370369E-2</v>
      </c>
      <c r="M3" s="21">
        <v>1</v>
      </c>
      <c r="N3" s="3">
        <v>1</v>
      </c>
      <c r="O3" s="21" t="s">
        <v>301</v>
      </c>
      <c r="P3" s="6">
        <v>3</v>
      </c>
      <c r="Q3" s="6">
        <v>5</v>
      </c>
      <c r="R3" s="6">
        <v>6</v>
      </c>
      <c r="S3" s="40">
        <f>P3+Q3+R3</f>
        <v>14</v>
      </c>
      <c r="T3" s="3" t="s">
        <v>321</v>
      </c>
    </row>
    <row r="4" spans="1:20" s="3" customFormat="1" ht="18" customHeight="1">
      <c r="A4" s="33">
        <v>2</v>
      </c>
      <c r="B4" s="5">
        <v>14</v>
      </c>
      <c r="C4" s="6" t="s">
        <v>205</v>
      </c>
      <c r="D4" s="6" t="s">
        <v>10</v>
      </c>
      <c r="E4" s="21" t="s">
        <v>209</v>
      </c>
      <c r="F4" s="21" t="s">
        <v>166</v>
      </c>
      <c r="G4" s="5">
        <v>267</v>
      </c>
      <c r="H4" s="6"/>
      <c r="I4" s="6"/>
      <c r="J4" s="14">
        <v>3.472222222222222E-3</v>
      </c>
      <c r="K4" s="13">
        <v>1.5821759259259261E-2</v>
      </c>
      <c r="L4" s="13">
        <f t="shared" si="0"/>
        <v>1.2349537037037039E-2</v>
      </c>
      <c r="M4" s="21">
        <v>2</v>
      </c>
      <c r="N4" s="3">
        <v>2</v>
      </c>
      <c r="O4" s="21" t="s">
        <v>299</v>
      </c>
      <c r="P4" s="6">
        <v>1</v>
      </c>
      <c r="Q4" s="6">
        <v>4</v>
      </c>
      <c r="R4" s="6">
        <v>12</v>
      </c>
      <c r="S4" s="40">
        <f>P4+Q4+R4</f>
        <v>17</v>
      </c>
    </row>
    <row r="5" spans="1:20" s="3" customFormat="1" ht="18" customHeight="1">
      <c r="A5" s="33">
        <v>3</v>
      </c>
      <c r="B5" s="5">
        <v>13</v>
      </c>
      <c r="C5" s="6" t="s">
        <v>180</v>
      </c>
      <c r="D5" s="6" t="s">
        <v>10</v>
      </c>
      <c r="E5" s="21" t="s">
        <v>190</v>
      </c>
      <c r="F5" s="21" t="s">
        <v>11</v>
      </c>
      <c r="G5" s="5">
        <v>245</v>
      </c>
      <c r="H5" s="12">
        <v>36999</v>
      </c>
      <c r="I5" s="6" t="s">
        <v>27</v>
      </c>
      <c r="J5" s="14">
        <v>8.3333333333333332E-3</v>
      </c>
      <c r="K5" s="13">
        <v>2.0833333333333332E-2</v>
      </c>
      <c r="L5" s="13">
        <f t="shared" si="0"/>
        <v>1.2499999999999999E-2</v>
      </c>
      <c r="M5" s="21">
        <v>3</v>
      </c>
      <c r="N5" s="3">
        <v>3</v>
      </c>
      <c r="O5" s="21" t="s">
        <v>300</v>
      </c>
      <c r="P5" s="6">
        <v>2</v>
      </c>
      <c r="Q5" s="6">
        <v>7</v>
      </c>
      <c r="R5" s="6">
        <v>13</v>
      </c>
      <c r="S5" s="40">
        <f>P5+Q5+R5</f>
        <v>22</v>
      </c>
    </row>
    <row r="6" spans="1:20" s="3" customFormat="1" ht="18" customHeight="1">
      <c r="A6" s="41">
        <v>4</v>
      </c>
      <c r="B6" s="5">
        <v>4</v>
      </c>
      <c r="C6" s="6" t="s">
        <v>64</v>
      </c>
      <c r="D6" s="6" t="s">
        <v>65</v>
      </c>
      <c r="E6" s="21" t="s">
        <v>78</v>
      </c>
      <c r="F6" s="21" t="s">
        <v>79</v>
      </c>
      <c r="G6" s="5">
        <v>54</v>
      </c>
      <c r="H6" s="12">
        <v>37084</v>
      </c>
      <c r="I6" s="6" t="s">
        <v>27</v>
      </c>
      <c r="J6" s="14">
        <v>1.3888888888888888E-2</v>
      </c>
      <c r="K6" s="13">
        <v>2.7824074074074074E-2</v>
      </c>
      <c r="L6" s="13">
        <f t="shared" si="0"/>
        <v>1.3935185185185186E-2</v>
      </c>
      <c r="M6" s="21">
        <v>4</v>
      </c>
      <c r="N6" s="16">
        <v>4</v>
      </c>
      <c r="O6" s="21" t="s">
        <v>303</v>
      </c>
      <c r="P6" s="28">
        <v>8</v>
      </c>
      <c r="Q6" s="28">
        <v>11</v>
      </c>
      <c r="R6" s="28">
        <v>16</v>
      </c>
      <c r="S6" s="40">
        <f>P6+Q6+R6</f>
        <v>35</v>
      </c>
    </row>
    <row r="7" spans="1:20" s="3" customFormat="1" ht="18" customHeight="1">
      <c r="A7" s="41">
        <v>5</v>
      </c>
      <c r="B7" s="5">
        <v>13</v>
      </c>
      <c r="C7" s="6" t="s">
        <v>180</v>
      </c>
      <c r="D7" s="6" t="s">
        <v>10</v>
      </c>
      <c r="E7" s="21" t="s">
        <v>191</v>
      </c>
      <c r="F7" s="21" t="s">
        <v>35</v>
      </c>
      <c r="G7" s="5">
        <v>246</v>
      </c>
      <c r="H7" s="12">
        <v>37072</v>
      </c>
      <c r="I7" s="6" t="s">
        <v>27</v>
      </c>
      <c r="J7" s="14">
        <v>4.8611111111111112E-3</v>
      </c>
      <c r="K7" s="13">
        <v>1.9884259259259258E-2</v>
      </c>
      <c r="L7" s="13">
        <f t="shared" si="0"/>
        <v>1.5023148148148147E-2</v>
      </c>
      <c r="M7" s="21">
        <v>5</v>
      </c>
      <c r="N7" s="16">
        <v>5</v>
      </c>
      <c r="O7" s="21" t="s">
        <v>304</v>
      </c>
      <c r="P7" s="28">
        <v>9</v>
      </c>
      <c r="Q7" s="28">
        <v>14</v>
      </c>
      <c r="R7" s="28">
        <v>18</v>
      </c>
      <c r="S7" s="40">
        <f>P7+Q7+R7</f>
        <v>41</v>
      </c>
    </row>
    <row r="8" spans="1:20" s="3" customFormat="1" ht="18" customHeight="1">
      <c r="A8" s="41">
        <v>6</v>
      </c>
      <c r="B8" s="5">
        <v>13</v>
      </c>
      <c r="C8" s="6" t="s">
        <v>180</v>
      </c>
      <c r="D8" s="6" t="s">
        <v>10</v>
      </c>
      <c r="E8" s="21" t="s">
        <v>192</v>
      </c>
      <c r="F8" s="21" t="s">
        <v>269</v>
      </c>
      <c r="G8" s="5">
        <v>247</v>
      </c>
      <c r="H8" s="12">
        <v>37184</v>
      </c>
      <c r="I8" s="6" t="s">
        <v>27</v>
      </c>
      <c r="J8" s="14">
        <v>1.1805555555555555E-2</v>
      </c>
      <c r="K8" s="13">
        <v>2.7210648148148147E-2</v>
      </c>
      <c r="L8" s="13">
        <f t="shared" si="0"/>
        <v>1.5405092592592592E-2</v>
      </c>
      <c r="M8" s="21">
        <v>6</v>
      </c>
      <c r="O8" s="33"/>
      <c r="S8" s="35"/>
    </row>
    <row r="9" spans="1:20" s="3" customFormat="1" ht="18" customHeight="1">
      <c r="A9" s="33">
        <v>7</v>
      </c>
      <c r="B9" s="5">
        <v>14</v>
      </c>
      <c r="C9" s="6" t="s">
        <v>205</v>
      </c>
      <c r="D9" s="6" t="s">
        <v>10</v>
      </c>
      <c r="E9" s="21" t="s">
        <v>208</v>
      </c>
      <c r="F9" s="21" t="s">
        <v>34</v>
      </c>
      <c r="G9" s="5">
        <v>266</v>
      </c>
      <c r="H9" s="6"/>
      <c r="I9" s="6"/>
      <c r="J9" s="14">
        <v>1.4583333333333332E-2</v>
      </c>
      <c r="K9" s="13">
        <v>3.0023148148148149E-2</v>
      </c>
      <c r="L9" s="13">
        <f t="shared" si="0"/>
        <v>1.5439814814814818E-2</v>
      </c>
      <c r="M9" s="21">
        <v>7</v>
      </c>
      <c r="O9" s="33"/>
      <c r="S9" s="35"/>
    </row>
    <row r="10" spans="1:20" s="3" customFormat="1" ht="18" customHeight="1">
      <c r="A10" s="33">
        <v>8</v>
      </c>
      <c r="B10" s="5">
        <v>2</v>
      </c>
      <c r="C10" s="6" t="s">
        <v>31</v>
      </c>
      <c r="D10" s="6" t="s">
        <v>10</v>
      </c>
      <c r="E10" s="21" t="s">
        <v>48</v>
      </c>
      <c r="F10" s="21" t="s">
        <v>49</v>
      </c>
      <c r="G10" s="5">
        <v>28</v>
      </c>
      <c r="H10" s="12">
        <v>37026</v>
      </c>
      <c r="I10" s="6" t="s">
        <v>27</v>
      </c>
      <c r="J10" s="14">
        <v>1.3194444444444444E-2</v>
      </c>
      <c r="K10" s="13">
        <v>2.9166666666666664E-2</v>
      </c>
      <c r="L10" s="13">
        <f t="shared" si="0"/>
        <v>1.5972222222222221E-2</v>
      </c>
      <c r="M10" s="21">
        <v>8</v>
      </c>
      <c r="O10" s="33"/>
      <c r="S10" s="35"/>
    </row>
    <row r="11" spans="1:20" s="3" customFormat="1" ht="18" customHeight="1">
      <c r="A11" s="33">
        <v>9</v>
      </c>
      <c r="B11" s="5">
        <v>1</v>
      </c>
      <c r="C11" s="6" t="s">
        <v>8</v>
      </c>
      <c r="D11" s="6" t="s">
        <v>9</v>
      </c>
      <c r="E11" s="21" t="s">
        <v>19</v>
      </c>
      <c r="F11" s="21" t="s">
        <v>20</v>
      </c>
      <c r="G11" s="5">
        <v>9</v>
      </c>
      <c r="H11" s="12">
        <v>37036</v>
      </c>
      <c r="I11" s="6" t="s">
        <v>27</v>
      </c>
      <c r="J11" s="14">
        <v>2.0833333333333333E-3</v>
      </c>
      <c r="K11" s="13">
        <v>1.8993055555555558E-2</v>
      </c>
      <c r="L11" s="13">
        <f t="shared" si="0"/>
        <v>1.6909722222222225E-2</v>
      </c>
      <c r="M11" s="21">
        <v>9</v>
      </c>
      <c r="O11" s="33"/>
      <c r="S11" s="35"/>
    </row>
    <row r="12" spans="1:20" s="3" customFormat="1" ht="18" customHeight="1">
      <c r="A12" s="41">
        <v>10</v>
      </c>
      <c r="B12" s="5">
        <v>13</v>
      </c>
      <c r="C12" s="6" t="s">
        <v>180</v>
      </c>
      <c r="D12" s="6" t="s">
        <v>10</v>
      </c>
      <c r="E12" s="21" t="s">
        <v>270</v>
      </c>
      <c r="F12" s="21" t="s">
        <v>271</v>
      </c>
      <c r="G12" s="5">
        <v>248</v>
      </c>
      <c r="H12" s="12">
        <v>36674</v>
      </c>
      <c r="I12" s="6" t="s">
        <v>27</v>
      </c>
      <c r="J12" s="14">
        <v>1.3888888888888889E-3</v>
      </c>
      <c r="K12" s="13">
        <v>1.8333333333333333E-2</v>
      </c>
      <c r="L12" s="13">
        <f t="shared" si="0"/>
        <v>1.6944444444444446E-2</v>
      </c>
      <c r="M12" s="21">
        <v>10</v>
      </c>
      <c r="O12" s="33"/>
      <c r="S12" s="35"/>
    </row>
    <row r="13" spans="1:20" s="3" customFormat="1" ht="18" customHeight="1">
      <c r="A13" s="41">
        <v>11</v>
      </c>
      <c r="B13" s="5">
        <v>2</v>
      </c>
      <c r="C13" s="6" t="s">
        <v>31</v>
      </c>
      <c r="D13" s="6" t="s">
        <v>10</v>
      </c>
      <c r="E13" s="21" t="s">
        <v>52</v>
      </c>
      <c r="F13" s="21" t="s">
        <v>53</v>
      </c>
      <c r="G13" s="5">
        <v>27</v>
      </c>
      <c r="H13" s="12">
        <v>37212</v>
      </c>
      <c r="I13" s="6" t="s">
        <v>27</v>
      </c>
      <c r="J13" s="14">
        <v>9.7222222222222224E-3</v>
      </c>
      <c r="K13" s="13">
        <v>2.7662037037037041E-2</v>
      </c>
      <c r="L13" s="13">
        <f t="shared" si="0"/>
        <v>1.7939814814814818E-2</v>
      </c>
      <c r="M13" s="21">
        <v>11</v>
      </c>
      <c r="O13" s="33"/>
      <c r="S13" s="35"/>
    </row>
    <row r="14" spans="1:20" s="3" customFormat="1" ht="18" customHeight="1">
      <c r="A14" s="41">
        <v>12</v>
      </c>
      <c r="B14" s="5">
        <v>4</v>
      </c>
      <c r="C14" s="6" t="s">
        <v>64</v>
      </c>
      <c r="D14" s="6" t="s">
        <v>65</v>
      </c>
      <c r="E14" s="21" t="s">
        <v>80</v>
      </c>
      <c r="F14" s="21" t="s">
        <v>81</v>
      </c>
      <c r="G14" s="5">
        <v>55</v>
      </c>
      <c r="H14" s="12">
        <v>37163</v>
      </c>
      <c r="I14" s="6" t="s">
        <v>27</v>
      </c>
      <c r="J14" s="14">
        <v>7.6388888888888895E-3</v>
      </c>
      <c r="K14" s="13">
        <v>2.5636574074074072E-2</v>
      </c>
      <c r="L14" s="13">
        <f t="shared" si="0"/>
        <v>1.7997685185185183E-2</v>
      </c>
      <c r="M14" s="21">
        <v>12</v>
      </c>
      <c r="O14" s="33"/>
      <c r="S14" s="35"/>
    </row>
    <row r="15" spans="1:20" s="3" customFormat="1" ht="18" customHeight="1">
      <c r="A15" s="33">
        <v>13</v>
      </c>
      <c r="B15" s="5">
        <v>14</v>
      </c>
      <c r="C15" s="6" t="s">
        <v>205</v>
      </c>
      <c r="D15" s="6" t="s">
        <v>10</v>
      </c>
      <c r="E15" s="21" t="s">
        <v>207</v>
      </c>
      <c r="F15" s="21" t="s">
        <v>33</v>
      </c>
      <c r="G15" s="5">
        <v>265</v>
      </c>
      <c r="H15" s="6"/>
      <c r="I15" s="6"/>
      <c r="J15" s="14">
        <v>6.9444444444444441E-3</v>
      </c>
      <c r="K15" s="13">
        <v>2.5752314814814815E-2</v>
      </c>
      <c r="L15" s="13">
        <f t="shared" si="0"/>
        <v>1.8807870370370371E-2</v>
      </c>
      <c r="M15" s="21">
        <v>13</v>
      </c>
      <c r="O15" s="33"/>
      <c r="S15" s="35"/>
    </row>
    <row r="16" spans="1:20" s="3" customFormat="1" ht="18" customHeight="1">
      <c r="A16" s="33">
        <v>14</v>
      </c>
      <c r="B16" s="5">
        <v>1</v>
      </c>
      <c r="C16" s="6" t="s">
        <v>8</v>
      </c>
      <c r="D16" s="6" t="s">
        <v>9</v>
      </c>
      <c r="E16" s="21" t="s">
        <v>21</v>
      </c>
      <c r="F16" s="21" t="s">
        <v>22</v>
      </c>
      <c r="G16" s="5">
        <v>10</v>
      </c>
      <c r="H16" s="12">
        <v>36892</v>
      </c>
      <c r="I16" s="6" t="s">
        <v>27</v>
      </c>
      <c r="J16" s="14">
        <v>5.5555555555555558E-3</v>
      </c>
      <c r="K16" s="13">
        <v>2.5613425925925925E-2</v>
      </c>
      <c r="L16" s="13">
        <f t="shared" si="0"/>
        <v>2.0057870370370368E-2</v>
      </c>
      <c r="M16" s="21">
        <v>14</v>
      </c>
      <c r="O16" s="33"/>
      <c r="S16" s="35"/>
    </row>
    <row r="17" spans="1:19" s="3" customFormat="1" ht="18" customHeight="1">
      <c r="A17" s="33">
        <v>15</v>
      </c>
      <c r="B17" s="5">
        <v>14</v>
      </c>
      <c r="C17" s="6" t="s">
        <v>205</v>
      </c>
      <c r="D17" s="6" t="s">
        <v>10</v>
      </c>
      <c r="E17" s="21" t="s">
        <v>206</v>
      </c>
      <c r="F17" s="21" t="s">
        <v>79</v>
      </c>
      <c r="G17" s="5">
        <v>264</v>
      </c>
      <c r="H17" s="6"/>
      <c r="I17" s="6"/>
      <c r="J17" s="14">
        <v>1.0416666666666666E-2</v>
      </c>
      <c r="K17" s="13">
        <v>3.1481481481481485E-2</v>
      </c>
      <c r="L17" s="13">
        <f t="shared" si="0"/>
        <v>2.1064814814814821E-2</v>
      </c>
      <c r="M17" s="21">
        <v>15</v>
      </c>
      <c r="O17" s="33"/>
      <c r="S17" s="35"/>
    </row>
    <row r="18" spans="1:19" s="3" customFormat="1" ht="18" customHeight="1">
      <c r="A18" s="41">
        <v>16</v>
      </c>
      <c r="B18" s="5">
        <v>2</v>
      </c>
      <c r="C18" s="6" t="s">
        <v>31</v>
      </c>
      <c r="D18" s="6" t="s">
        <v>10</v>
      </c>
      <c r="E18" s="21" t="s">
        <v>44</v>
      </c>
      <c r="F18" s="21" t="s">
        <v>22</v>
      </c>
      <c r="G18" s="5">
        <v>25</v>
      </c>
      <c r="H18" s="12">
        <v>37196</v>
      </c>
      <c r="I18" s="6" t="s">
        <v>27</v>
      </c>
      <c r="J18" s="14">
        <v>2.7777777777777779E-3</v>
      </c>
      <c r="K18" s="13">
        <v>2.390046296296296E-2</v>
      </c>
      <c r="L18" s="13">
        <f t="shared" si="0"/>
        <v>2.1122685185185182E-2</v>
      </c>
      <c r="M18" s="21">
        <v>16</v>
      </c>
      <c r="O18" s="33"/>
      <c r="S18" s="35"/>
    </row>
    <row r="19" spans="1:19" s="3" customFormat="1" ht="18" customHeight="1">
      <c r="A19" s="41">
        <v>17</v>
      </c>
      <c r="B19" s="5">
        <v>4</v>
      </c>
      <c r="C19" s="6" t="s">
        <v>64</v>
      </c>
      <c r="D19" s="6" t="s">
        <v>65</v>
      </c>
      <c r="E19" s="21" t="s">
        <v>267</v>
      </c>
      <c r="F19" s="21" t="s">
        <v>268</v>
      </c>
      <c r="G19" s="5">
        <v>53</v>
      </c>
      <c r="H19" s="12">
        <v>36808</v>
      </c>
      <c r="I19" s="6"/>
      <c r="J19" s="14">
        <v>4.1666666666666666E-3</v>
      </c>
      <c r="K19" s="13">
        <v>2.584490740740741E-2</v>
      </c>
      <c r="L19" s="13">
        <f t="shared" si="0"/>
        <v>2.1678240740740744E-2</v>
      </c>
      <c r="M19" s="21">
        <v>17</v>
      </c>
      <c r="O19" s="33"/>
      <c r="S19" s="35"/>
    </row>
    <row r="20" spans="1:19" s="3" customFormat="1" ht="18" customHeight="1">
      <c r="A20" s="41">
        <v>18</v>
      </c>
      <c r="B20" s="5">
        <v>1</v>
      </c>
      <c r="C20" s="6" t="s">
        <v>8</v>
      </c>
      <c r="D20" s="6" t="s">
        <v>9</v>
      </c>
      <c r="E20" s="21" t="s">
        <v>25</v>
      </c>
      <c r="F20" s="21" t="s">
        <v>26</v>
      </c>
      <c r="G20" s="5">
        <v>12</v>
      </c>
      <c r="H20" s="12">
        <v>37017</v>
      </c>
      <c r="I20" s="6"/>
      <c r="J20" s="14">
        <v>1.2499999999999999E-2</v>
      </c>
      <c r="K20" s="13">
        <v>4.3854166666666666E-2</v>
      </c>
      <c r="L20" s="13">
        <f t="shared" si="0"/>
        <v>3.1354166666666669E-2</v>
      </c>
      <c r="M20" s="21">
        <v>18</v>
      </c>
      <c r="O20" s="33"/>
      <c r="S20" s="35"/>
    </row>
    <row r="21" spans="1:19" s="3" customFormat="1" ht="18" customHeight="1">
      <c r="A21" s="33"/>
      <c r="B21" s="5">
        <v>1</v>
      </c>
      <c r="C21" s="6" t="s">
        <v>8</v>
      </c>
      <c r="D21" s="6" t="s">
        <v>9</v>
      </c>
      <c r="E21" s="21" t="s">
        <v>23</v>
      </c>
      <c r="F21" s="21" t="s">
        <v>24</v>
      </c>
      <c r="G21" s="5">
        <v>11</v>
      </c>
      <c r="H21" s="12">
        <v>36775</v>
      </c>
      <c r="I21" s="6" t="s">
        <v>27</v>
      </c>
      <c r="J21" s="14">
        <v>9.0277777777777769E-3</v>
      </c>
      <c r="K21" s="13">
        <v>4.5543981481481477E-2</v>
      </c>
      <c r="L21" s="26" t="s">
        <v>286</v>
      </c>
      <c r="M21" s="21">
        <v>21</v>
      </c>
      <c r="O21" s="33"/>
      <c r="S21" s="35"/>
    </row>
    <row r="22" spans="1:19" s="3" customFormat="1" ht="18" customHeight="1">
      <c r="A22" s="33"/>
      <c r="B22" s="5">
        <v>2</v>
      </c>
      <c r="C22" s="6" t="s">
        <v>31</v>
      </c>
      <c r="D22" s="6" t="s">
        <v>10</v>
      </c>
      <c r="E22" s="21" t="s">
        <v>45</v>
      </c>
      <c r="F22" s="21" t="s">
        <v>46</v>
      </c>
      <c r="G22" s="5">
        <v>26</v>
      </c>
      <c r="H22" s="12">
        <v>36589</v>
      </c>
      <c r="I22" s="6"/>
      <c r="J22" s="14">
        <v>6.2500000000000003E-3</v>
      </c>
      <c r="K22" s="13">
        <v>3.8657407407407404E-2</v>
      </c>
      <c r="L22" s="26" t="s">
        <v>287</v>
      </c>
      <c r="M22" s="21">
        <v>21</v>
      </c>
      <c r="O22" s="33"/>
      <c r="S22" s="35"/>
    </row>
    <row r="23" spans="1:19" s="3" customFormat="1" ht="18" customHeight="1">
      <c r="A23" s="33"/>
      <c r="B23" s="33" t="s">
        <v>320</v>
      </c>
      <c r="C23" s="6"/>
      <c r="D23" s="6"/>
      <c r="E23" s="21"/>
      <c r="F23" s="21"/>
      <c r="G23" s="5"/>
      <c r="H23" s="12"/>
      <c r="I23" s="6"/>
      <c r="J23" s="14"/>
      <c r="K23" s="13"/>
      <c r="L23" s="26"/>
      <c r="M23" s="21"/>
      <c r="O23" s="33"/>
      <c r="S23" s="35"/>
    </row>
    <row r="24" spans="1:19" ht="18" customHeight="1">
      <c r="B24" s="7">
        <v>4</v>
      </c>
      <c r="C24" s="8" t="s">
        <v>64</v>
      </c>
      <c r="D24" s="8" t="s">
        <v>65</v>
      </c>
      <c r="E24" s="42" t="s">
        <v>77</v>
      </c>
      <c r="F24" s="42" t="s">
        <v>34</v>
      </c>
      <c r="G24" s="8" t="s">
        <v>257</v>
      </c>
      <c r="H24" s="8"/>
      <c r="I24" s="8"/>
      <c r="J24" s="24">
        <v>2.361111111111111E-2</v>
      </c>
      <c r="K24" s="25">
        <v>4.2164351851851856E-2</v>
      </c>
      <c r="L24" s="25">
        <f>K24-J24</f>
        <v>1.8553240740740745E-2</v>
      </c>
      <c r="M24" s="42"/>
    </row>
  </sheetData>
  <phoneticPr fontId="0" type="noConversion"/>
  <printOptions gridLines="1"/>
  <pageMargins left="0.19" right="0.16" top="0.18" bottom="0.23" header="0.16" footer="0.2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U24"/>
  <sheetViews>
    <sheetView zoomScale="80" zoomScaleNormal="80" workbookViewId="0">
      <selection activeCell="X12" sqref="X12"/>
    </sheetView>
  </sheetViews>
  <sheetFormatPr defaultRowHeight="12.75"/>
  <cols>
    <col min="1" max="1" width="3.42578125" style="33" customWidth="1"/>
    <col min="2" max="2" width="3.7109375" customWidth="1"/>
    <col min="3" max="3" width="18.140625" customWidth="1"/>
    <col min="5" max="5" width="10.85546875" style="33" customWidth="1"/>
    <col min="6" max="6" width="10.5703125" style="33" customWidth="1"/>
    <col min="7" max="7" width="4.42578125" bestFit="1" customWidth="1"/>
    <col min="8" max="8" width="10.140625" hidden="1" customWidth="1"/>
    <col min="9" max="9" width="0" hidden="1" customWidth="1"/>
    <col min="10" max="11" width="8.7109375" bestFit="1" customWidth="1"/>
    <col min="12" max="12" width="7.7109375" style="33" bestFit="1" customWidth="1"/>
    <col min="13" max="14" width="3.42578125" style="33" customWidth="1"/>
    <col min="15" max="15" width="3" customWidth="1"/>
    <col min="16" max="16" width="15.5703125" customWidth="1"/>
    <col min="17" max="17" width="3.140625" customWidth="1"/>
    <col min="18" max="18" width="2.7109375" customWidth="1"/>
    <col min="19" max="19" width="3.28515625" customWidth="1"/>
    <col min="20" max="20" width="3.85546875" style="33" bestFit="1" customWidth="1"/>
    <col min="21" max="21" width="11.85546875" customWidth="1"/>
  </cols>
  <sheetData>
    <row r="1" spans="1:21" ht="26.25" thickBot="1">
      <c r="B1" s="22" t="s">
        <v>171</v>
      </c>
    </row>
    <row r="2" spans="1:21" ht="86.25">
      <c r="A2" s="88" t="s">
        <v>176</v>
      </c>
      <c r="B2" s="86" t="s">
        <v>0</v>
      </c>
      <c r="C2" s="87" t="s">
        <v>1</v>
      </c>
      <c r="D2" s="87" t="s">
        <v>7</v>
      </c>
      <c r="E2" s="88" t="s">
        <v>2</v>
      </c>
      <c r="F2" s="88" t="s">
        <v>3</v>
      </c>
      <c r="G2" s="2" t="s">
        <v>4</v>
      </c>
      <c r="H2" s="89" t="s">
        <v>5</v>
      </c>
      <c r="I2" s="89" t="s">
        <v>6</v>
      </c>
      <c r="J2" s="86" t="s">
        <v>177</v>
      </c>
      <c r="K2" s="90" t="s">
        <v>178</v>
      </c>
      <c r="L2" s="91" t="s">
        <v>175</v>
      </c>
      <c r="M2" s="88" t="s">
        <v>316</v>
      </c>
      <c r="N2" s="88"/>
      <c r="O2" s="103"/>
      <c r="P2" s="104" t="s">
        <v>308</v>
      </c>
      <c r="Q2" s="95"/>
      <c r="R2" s="95"/>
      <c r="S2" s="95"/>
      <c r="T2" s="96" t="s">
        <v>315</v>
      </c>
      <c r="U2" s="97"/>
    </row>
    <row r="3" spans="1:21" s="3" customFormat="1" ht="25.5">
      <c r="A3" s="21">
        <v>1</v>
      </c>
      <c r="B3" s="5">
        <v>14</v>
      </c>
      <c r="C3" s="6" t="s">
        <v>205</v>
      </c>
      <c r="D3" s="6" t="s">
        <v>10</v>
      </c>
      <c r="E3" s="21" t="s">
        <v>253</v>
      </c>
      <c r="F3" s="21" t="s">
        <v>100</v>
      </c>
      <c r="G3" s="6">
        <v>268</v>
      </c>
      <c r="H3" s="12">
        <v>36827</v>
      </c>
      <c r="I3" s="6"/>
      <c r="J3" s="14">
        <v>1.3194444444444444E-2</v>
      </c>
      <c r="K3" s="13">
        <v>2.8020833333333332E-2</v>
      </c>
      <c r="L3" s="34">
        <f t="shared" ref="L3:L22" si="0">K3-J3</f>
        <v>1.4826388888888887E-2</v>
      </c>
      <c r="M3" s="21">
        <v>1</v>
      </c>
      <c r="N3" s="36"/>
      <c r="O3" s="105">
        <v>1</v>
      </c>
      <c r="P3" s="94" t="s">
        <v>300</v>
      </c>
      <c r="Q3" s="93">
        <v>1</v>
      </c>
      <c r="R3" s="93">
        <v>3</v>
      </c>
      <c r="S3" s="93">
        <v>7</v>
      </c>
      <c r="T3" s="21">
        <f>Q3+R3+S3</f>
        <v>11</v>
      </c>
      <c r="U3" s="98" t="s">
        <v>321</v>
      </c>
    </row>
    <row r="4" spans="1:21" s="3" customFormat="1" ht="18.75" customHeight="1">
      <c r="A4" s="21">
        <v>2</v>
      </c>
      <c r="B4" s="5">
        <v>10</v>
      </c>
      <c r="C4" s="6" t="s">
        <v>155</v>
      </c>
      <c r="D4" s="6" t="s">
        <v>10</v>
      </c>
      <c r="E4" s="21" t="s">
        <v>168</v>
      </c>
      <c r="F4" s="21" t="s">
        <v>143</v>
      </c>
      <c r="G4" s="6">
        <v>204</v>
      </c>
      <c r="H4" s="12">
        <v>36526</v>
      </c>
      <c r="I4" s="6" t="s">
        <v>30</v>
      </c>
      <c r="J4" s="14">
        <v>1.2499999999999999E-2</v>
      </c>
      <c r="K4" s="13">
        <v>2.7789351851851853E-2</v>
      </c>
      <c r="L4" s="34">
        <f t="shared" si="0"/>
        <v>1.5289351851851854E-2</v>
      </c>
      <c r="M4" s="21">
        <v>2</v>
      </c>
      <c r="N4" s="36"/>
      <c r="O4" s="105">
        <v>2</v>
      </c>
      <c r="P4" s="94" t="s">
        <v>306</v>
      </c>
      <c r="Q4" s="93">
        <v>2</v>
      </c>
      <c r="R4" s="93">
        <v>5</v>
      </c>
      <c r="S4" s="93">
        <v>8</v>
      </c>
      <c r="T4" s="21">
        <f>Q4+R4+S4</f>
        <v>15</v>
      </c>
      <c r="U4" s="99"/>
    </row>
    <row r="5" spans="1:21" s="3" customFormat="1" ht="18.75" customHeight="1">
      <c r="A5" s="21">
        <v>3</v>
      </c>
      <c r="B5" s="5">
        <v>14</v>
      </c>
      <c r="C5" s="6" t="s">
        <v>205</v>
      </c>
      <c r="D5" s="6" t="s">
        <v>10</v>
      </c>
      <c r="E5" s="21" t="s">
        <v>212</v>
      </c>
      <c r="F5" s="21" t="s">
        <v>213</v>
      </c>
      <c r="G5" s="6">
        <v>271</v>
      </c>
      <c r="H5" s="6"/>
      <c r="I5" s="6"/>
      <c r="J5" s="14">
        <v>1.3888888888888889E-3</v>
      </c>
      <c r="K5" s="13">
        <v>1.7245370370370369E-2</v>
      </c>
      <c r="L5" s="34">
        <f t="shared" si="0"/>
        <v>1.5856481481481482E-2</v>
      </c>
      <c r="M5" s="21">
        <v>3</v>
      </c>
      <c r="N5" s="36"/>
      <c r="O5" s="105">
        <v>3</v>
      </c>
      <c r="P5" s="94" t="s">
        <v>301</v>
      </c>
      <c r="Q5" s="93">
        <v>4</v>
      </c>
      <c r="R5" s="93">
        <v>6</v>
      </c>
      <c r="S5" s="93">
        <v>10</v>
      </c>
      <c r="T5" s="21">
        <f>Q5+R5+S5</f>
        <v>20</v>
      </c>
      <c r="U5" s="99"/>
    </row>
    <row r="6" spans="1:21" s="3" customFormat="1" ht="38.25">
      <c r="A6" s="21">
        <v>4</v>
      </c>
      <c r="B6" s="5">
        <v>13</v>
      </c>
      <c r="C6" s="6" t="s">
        <v>180</v>
      </c>
      <c r="D6" s="6" t="s">
        <v>10</v>
      </c>
      <c r="E6" s="21" t="s">
        <v>194</v>
      </c>
      <c r="F6" s="21" t="s">
        <v>28</v>
      </c>
      <c r="G6" s="6">
        <v>252</v>
      </c>
      <c r="H6" s="12">
        <v>37150</v>
      </c>
      <c r="I6" s="6"/>
      <c r="J6" s="14">
        <v>1.1805555555555555E-2</v>
      </c>
      <c r="K6" s="13">
        <v>2.8113425925925927E-2</v>
      </c>
      <c r="L6" s="34">
        <f t="shared" si="0"/>
        <v>1.6307870370370372E-2</v>
      </c>
      <c r="M6" s="21">
        <v>4</v>
      </c>
      <c r="N6" s="36"/>
      <c r="O6" s="106">
        <v>4</v>
      </c>
      <c r="P6" s="94" t="s">
        <v>305</v>
      </c>
      <c r="Q6" s="93">
        <v>11</v>
      </c>
      <c r="R6" s="93">
        <v>15</v>
      </c>
      <c r="S6" s="93">
        <v>16</v>
      </c>
      <c r="T6" s="21">
        <f>Q6+R6+S6</f>
        <v>42</v>
      </c>
      <c r="U6" s="98" t="s">
        <v>311</v>
      </c>
    </row>
    <row r="7" spans="1:21" s="3" customFormat="1" ht="13.5" thickBot="1">
      <c r="A7" s="21">
        <v>5</v>
      </c>
      <c r="B7" s="5">
        <v>10</v>
      </c>
      <c r="C7" s="6" t="s">
        <v>155</v>
      </c>
      <c r="D7" s="6" t="s">
        <v>10</v>
      </c>
      <c r="E7" s="21" t="s">
        <v>148</v>
      </c>
      <c r="F7" s="21" t="s">
        <v>63</v>
      </c>
      <c r="G7" s="6">
        <v>202</v>
      </c>
      <c r="H7" s="12">
        <v>37100</v>
      </c>
      <c r="I7" s="6" t="s">
        <v>30</v>
      </c>
      <c r="J7" s="14">
        <v>5.5555555555555558E-3</v>
      </c>
      <c r="K7" s="13">
        <v>2.3472222222222217E-2</v>
      </c>
      <c r="L7" s="34">
        <f t="shared" si="0"/>
        <v>1.7916666666666661E-2</v>
      </c>
      <c r="M7" s="21">
        <v>5</v>
      </c>
      <c r="N7" s="36"/>
      <c r="O7" s="107">
        <v>5</v>
      </c>
      <c r="P7" s="108" t="s">
        <v>299</v>
      </c>
      <c r="Q7" s="100">
        <v>12</v>
      </c>
      <c r="R7" s="100">
        <v>13</v>
      </c>
      <c r="S7" s="100">
        <v>17</v>
      </c>
      <c r="T7" s="101">
        <f>Q7+R7+S7</f>
        <v>42</v>
      </c>
      <c r="U7" s="102"/>
    </row>
    <row r="8" spans="1:21" s="3" customFormat="1" ht="18.75" customHeight="1">
      <c r="A8" s="21">
        <v>6</v>
      </c>
      <c r="B8" s="5">
        <v>13</v>
      </c>
      <c r="C8" s="6" t="s">
        <v>180</v>
      </c>
      <c r="D8" s="6" t="s">
        <v>10</v>
      </c>
      <c r="E8" s="21" t="s">
        <v>193</v>
      </c>
      <c r="F8" s="21" t="s">
        <v>101</v>
      </c>
      <c r="G8" s="6">
        <v>251</v>
      </c>
      <c r="H8" s="12">
        <v>36891</v>
      </c>
      <c r="I8" s="6"/>
      <c r="J8" s="14">
        <v>2.7777777777777779E-3</v>
      </c>
      <c r="K8" s="13">
        <v>2.071759259259259E-2</v>
      </c>
      <c r="L8" s="34">
        <f t="shared" si="0"/>
        <v>1.7939814814814811E-2</v>
      </c>
      <c r="M8" s="21">
        <v>6</v>
      </c>
      <c r="N8" s="36"/>
      <c r="P8" s="18"/>
      <c r="Q8" s="29"/>
      <c r="R8" s="29"/>
      <c r="S8" s="29"/>
      <c r="T8" s="36"/>
    </row>
    <row r="9" spans="1:21" s="3" customFormat="1" ht="18.75" customHeight="1">
      <c r="A9" s="21">
        <v>7</v>
      </c>
      <c r="B9" s="5">
        <v>14</v>
      </c>
      <c r="C9" s="6" t="s">
        <v>205</v>
      </c>
      <c r="D9" s="6" t="s">
        <v>10</v>
      </c>
      <c r="E9" s="21" t="s">
        <v>210</v>
      </c>
      <c r="F9" s="21" t="s">
        <v>50</v>
      </c>
      <c r="G9" s="6">
        <v>269</v>
      </c>
      <c r="H9" s="6"/>
      <c r="I9" s="6"/>
      <c r="J9" s="14">
        <v>4.8611111111111112E-3</v>
      </c>
      <c r="K9" s="13">
        <v>2.3506944444444445E-2</v>
      </c>
      <c r="L9" s="34">
        <f t="shared" si="0"/>
        <v>1.8645833333333334E-2</v>
      </c>
      <c r="M9" s="21">
        <v>7</v>
      </c>
      <c r="N9" s="36"/>
      <c r="T9" s="33"/>
    </row>
    <row r="10" spans="1:21" s="3" customFormat="1" ht="18.75" customHeight="1">
      <c r="A10" s="21">
        <v>8</v>
      </c>
      <c r="B10" s="5">
        <v>10</v>
      </c>
      <c r="C10" s="6" t="s">
        <v>155</v>
      </c>
      <c r="D10" s="6" t="s">
        <v>10</v>
      </c>
      <c r="E10" s="21" t="s">
        <v>230</v>
      </c>
      <c r="F10" s="21" t="s">
        <v>15</v>
      </c>
      <c r="G10" s="6">
        <v>203</v>
      </c>
      <c r="H10" s="12">
        <v>36686</v>
      </c>
      <c r="I10" s="6" t="s">
        <v>30</v>
      </c>
      <c r="J10" s="14">
        <v>9.0277777777777769E-3</v>
      </c>
      <c r="K10" s="13">
        <v>2.7731481481481478E-2</v>
      </c>
      <c r="L10" s="34">
        <f t="shared" si="0"/>
        <v>1.8703703703703702E-2</v>
      </c>
      <c r="M10" s="21">
        <v>8</v>
      </c>
      <c r="N10" s="36"/>
      <c r="T10" s="33"/>
    </row>
    <row r="11" spans="1:21" s="3" customFormat="1" ht="18.75" customHeight="1">
      <c r="A11" s="21">
        <v>9</v>
      </c>
      <c r="B11" s="5">
        <v>10</v>
      </c>
      <c r="C11" s="6" t="s">
        <v>155</v>
      </c>
      <c r="D11" s="6" t="s">
        <v>10</v>
      </c>
      <c r="E11" s="21" t="s">
        <v>167</v>
      </c>
      <c r="F11" s="21" t="s">
        <v>101</v>
      </c>
      <c r="G11" s="6">
        <v>201</v>
      </c>
      <c r="H11" s="12">
        <v>36955</v>
      </c>
      <c r="I11" s="6" t="s">
        <v>30</v>
      </c>
      <c r="J11" s="14">
        <v>2.0833333333333333E-3</v>
      </c>
      <c r="K11" s="15">
        <v>2.0983796296296296E-2</v>
      </c>
      <c r="L11" s="34">
        <f t="shared" si="0"/>
        <v>1.8900462962962963E-2</v>
      </c>
      <c r="M11" s="21">
        <v>9</v>
      </c>
      <c r="N11" s="36"/>
      <c r="T11" s="33"/>
    </row>
    <row r="12" spans="1:21" s="3" customFormat="1" ht="18.75" customHeight="1">
      <c r="A12" s="21">
        <v>10</v>
      </c>
      <c r="B12" s="5">
        <v>13</v>
      </c>
      <c r="C12" s="6" t="s">
        <v>180</v>
      </c>
      <c r="D12" s="6" t="s">
        <v>10</v>
      </c>
      <c r="E12" s="21" t="s">
        <v>195</v>
      </c>
      <c r="F12" s="21" t="s">
        <v>98</v>
      </c>
      <c r="G12" s="6">
        <v>250</v>
      </c>
      <c r="H12" s="12">
        <v>36754</v>
      </c>
      <c r="I12" s="6"/>
      <c r="J12" s="14">
        <v>8.3333333333333332E-3</v>
      </c>
      <c r="K12" s="13">
        <v>2.7696759259259258E-2</v>
      </c>
      <c r="L12" s="34">
        <f t="shared" si="0"/>
        <v>1.9363425925925923E-2</v>
      </c>
      <c r="M12" s="21">
        <v>10</v>
      </c>
      <c r="N12" s="36"/>
      <c r="T12" s="33"/>
    </row>
    <row r="13" spans="1:21" s="3" customFormat="1" ht="18.75" customHeight="1">
      <c r="A13" s="21">
        <v>11</v>
      </c>
      <c r="B13" s="5">
        <v>3</v>
      </c>
      <c r="C13" s="6" t="s">
        <v>55</v>
      </c>
      <c r="D13" s="6" t="s">
        <v>10</v>
      </c>
      <c r="E13" s="21" t="s">
        <v>62</v>
      </c>
      <c r="F13" s="21" t="s">
        <v>63</v>
      </c>
      <c r="G13" s="6">
        <v>44</v>
      </c>
      <c r="H13" s="12">
        <v>37082</v>
      </c>
      <c r="I13" s="6" t="s">
        <v>30</v>
      </c>
      <c r="J13" s="14">
        <v>1.1111111111111112E-2</v>
      </c>
      <c r="K13" s="13">
        <v>3.1585648148148147E-2</v>
      </c>
      <c r="L13" s="34">
        <f t="shared" si="0"/>
        <v>2.0474537037037034E-2</v>
      </c>
      <c r="M13" s="21">
        <v>11</v>
      </c>
      <c r="N13" s="36"/>
      <c r="T13" s="33"/>
    </row>
    <row r="14" spans="1:21" s="3" customFormat="1" ht="18.75" customHeight="1">
      <c r="A14" s="21">
        <v>12</v>
      </c>
      <c r="B14" s="5">
        <v>4</v>
      </c>
      <c r="C14" s="6" t="s">
        <v>64</v>
      </c>
      <c r="D14" s="6" t="s">
        <v>65</v>
      </c>
      <c r="E14" s="21" t="s">
        <v>84</v>
      </c>
      <c r="F14" s="21" t="s">
        <v>85</v>
      </c>
      <c r="G14" s="6">
        <v>58</v>
      </c>
      <c r="H14" s="12">
        <v>37251</v>
      </c>
      <c r="I14" s="6" t="s">
        <v>30</v>
      </c>
      <c r="J14" s="14">
        <v>3.472222222222222E-3</v>
      </c>
      <c r="K14" s="13">
        <v>2.4120370370370372E-2</v>
      </c>
      <c r="L14" s="34">
        <f t="shared" si="0"/>
        <v>2.0648148148148152E-2</v>
      </c>
      <c r="M14" s="21">
        <v>12</v>
      </c>
      <c r="N14" s="36"/>
      <c r="T14" s="33"/>
    </row>
    <row r="15" spans="1:21" s="3" customFormat="1" ht="18.75" customHeight="1">
      <c r="A15" s="21">
        <v>13</v>
      </c>
      <c r="B15" s="5">
        <v>4</v>
      </c>
      <c r="C15" s="6" t="s">
        <v>64</v>
      </c>
      <c r="D15" s="6" t="s">
        <v>65</v>
      </c>
      <c r="E15" s="21" t="s">
        <v>246</v>
      </c>
      <c r="F15" s="21" t="s">
        <v>247</v>
      </c>
      <c r="G15" s="6">
        <v>60</v>
      </c>
      <c r="H15" s="12">
        <v>36857</v>
      </c>
      <c r="I15" s="6" t="s">
        <v>30</v>
      </c>
      <c r="J15" s="14">
        <v>1.3888888888888888E-2</v>
      </c>
      <c r="K15" s="13">
        <v>3.5740740740740747E-2</v>
      </c>
      <c r="L15" s="34">
        <f t="shared" si="0"/>
        <v>2.1851851851851858E-2</v>
      </c>
      <c r="M15" s="21">
        <v>13</v>
      </c>
      <c r="N15" s="36"/>
      <c r="T15" s="33"/>
    </row>
    <row r="16" spans="1:21" s="3" customFormat="1" ht="18.75" customHeight="1">
      <c r="A16" s="21">
        <v>14</v>
      </c>
      <c r="B16" s="5">
        <v>14</v>
      </c>
      <c r="C16" s="6" t="s">
        <v>205</v>
      </c>
      <c r="D16" s="6" t="s">
        <v>10</v>
      </c>
      <c r="E16" s="21" t="s">
        <v>211</v>
      </c>
      <c r="F16" s="21" t="s">
        <v>86</v>
      </c>
      <c r="G16" s="6">
        <v>270</v>
      </c>
      <c r="H16" s="6"/>
      <c r="I16" s="6"/>
      <c r="J16" s="14">
        <v>9.7222222222222224E-3</v>
      </c>
      <c r="K16" s="13">
        <v>3.3125000000000002E-2</v>
      </c>
      <c r="L16" s="34">
        <f t="shared" si="0"/>
        <v>2.3402777777777779E-2</v>
      </c>
      <c r="M16" s="21">
        <v>14</v>
      </c>
      <c r="N16" s="36"/>
      <c r="T16" s="33"/>
    </row>
    <row r="17" spans="1:20" s="3" customFormat="1" ht="18.75" customHeight="1">
      <c r="A17" s="21">
        <v>15</v>
      </c>
      <c r="B17" s="5">
        <v>3</v>
      </c>
      <c r="C17" s="6" t="s">
        <v>55</v>
      </c>
      <c r="D17" s="6" t="s">
        <v>10</v>
      </c>
      <c r="E17" s="21" t="s">
        <v>57</v>
      </c>
      <c r="F17" s="21" t="s">
        <v>63</v>
      </c>
      <c r="G17" s="6">
        <v>41</v>
      </c>
      <c r="H17" s="12">
        <v>36951</v>
      </c>
      <c r="I17" s="6" t="s">
        <v>30</v>
      </c>
      <c r="J17" s="14">
        <v>6.9444444444444447E-4</v>
      </c>
      <c r="K17" s="15">
        <v>2.4247685185185181E-2</v>
      </c>
      <c r="L17" s="34">
        <f t="shared" si="0"/>
        <v>2.3553240740740736E-2</v>
      </c>
      <c r="M17" s="21">
        <v>15</v>
      </c>
      <c r="N17" s="36"/>
      <c r="T17" s="33"/>
    </row>
    <row r="18" spans="1:20" s="3" customFormat="1" ht="18.75" customHeight="1">
      <c r="A18" s="21">
        <v>16</v>
      </c>
      <c r="B18" s="5">
        <v>3</v>
      </c>
      <c r="C18" s="6" t="s">
        <v>55</v>
      </c>
      <c r="D18" s="6" t="s">
        <v>10</v>
      </c>
      <c r="E18" s="21" t="s">
        <v>60</v>
      </c>
      <c r="F18" s="21" t="s">
        <v>61</v>
      </c>
      <c r="G18" s="6">
        <v>43</v>
      </c>
      <c r="H18" s="12">
        <v>37357</v>
      </c>
      <c r="I18" s="6" t="s">
        <v>30</v>
      </c>
      <c r="J18" s="14">
        <v>7.6388888888888895E-3</v>
      </c>
      <c r="K18" s="13">
        <v>3.1574074074074074E-2</v>
      </c>
      <c r="L18" s="34">
        <f t="shared" si="0"/>
        <v>2.3935185185185184E-2</v>
      </c>
      <c r="M18" s="21">
        <v>16</v>
      </c>
      <c r="N18" s="36"/>
      <c r="T18" s="33"/>
    </row>
    <row r="19" spans="1:20" s="3" customFormat="1" ht="18.75" customHeight="1">
      <c r="A19" s="21">
        <v>17</v>
      </c>
      <c r="B19" s="5">
        <v>4</v>
      </c>
      <c r="C19" s="6" t="s">
        <v>64</v>
      </c>
      <c r="D19" s="6" t="s">
        <v>65</v>
      </c>
      <c r="E19" s="21" t="s">
        <v>88</v>
      </c>
      <c r="F19" s="21" t="s">
        <v>50</v>
      </c>
      <c r="G19" s="6">
        <v>57</v>
      </c>
      <c r="H19" s="12">
        <v>37210</v>
      </c>
      <c r="I19" s="6" t="s">
        <v>30</v>
      </c>
      <c r="J19" s="14">
        <v>6.9444444444444449E-3</v>
      </c>
      <c r="K19" s="13">
        <v>3.1377314814814809E-2</v>
      </c>
      <c r="L19" s="34">
        <f t="shared" si="0"/>
        <v>2.4432870370370365E-2</v>
      </c>
      <c r="M19" s="21">
        <v>17</v>
      </c>
      <c r="N19" s="36"/>
      <c r="T19" s="33"/>
    </row>
    <row r="20" spans="1:20" s="3" customFormat="1" ht="18.75" customHeight="1">
      <c r="A20" s="21">
        <v>18</v>
      </c>
      <c r="B20" s="5">
        <v>4</v>
      </c>
      <c r="C20" s="6" t="s">
        <v>64</v>
      </c>
      <c r="D20" s="6" t="s">
        <v>65</v>
      </c>
      <c r="E20" s="21" t="s">
        <v>266</v>
      </c>
      <c r="F20" s="21" t="s">
        <v>118</v>
      </c>
      <c r="G20" s="6">
        <v>59</v>
      </c>
      <c r="H20" s="12">
        <v>37142</v>
      </c>
      <c r="I20" s="6" t="s">
        <v>30</v>
      </c>
      <c r="J20" s="14">
        <v>1.0416666666666666E-2</v>
      </c>
      <c r="K20" s="13">
        <v>3.5798611111111107E-2</v>
      </c>
      <c r="L20" s="34">
        <f t="shared" si="0"/>
        <v>2.5381944444444443E-2</v>
      </c>
      <c r="M20" s="21">
        <v>18</v>
      </c>
      <c r="N20" s="36"/>
      <c r="T20" s="33"/>
    </row>
    <row r="21" spans="1:20" s="3" customFormat="1" ht="18.75" customHeight="1">
      <c r="A21" s="21">
        <v>19</v>
      </c>
      <c r="B21" s="5">
        <v>3</v>
      </c>
      <c r="C21" s="6" t="s">
        <v>55</v>
      </c>
      <c r="D21" s="6" t="s">
        <v>10</v>
      </c>
      <c r="E21" s="21" t="s">
        <v>58</v>
      </c>
      <c r="F21" s="21" t="s">
        <v>59</v>
      </c>
      <c r="G21" s="6">
        <v>42</v>
      </c>
      <c r="H21" s="12">
        <v>37144</v>
      </c>
      <c r="I21" s="6" t="s">
        <v>30</v>
      </c>
      <c r="J21" s="14">
        <v>4.1666666666666666E-3</v>
      </c>
      <c r="K21" s="13">
        <v>3.1435185185185184E-2</v>
      </c>
      <c r="L21" s="34">
        <f t="shared" si="0"/>
        <v>2.7268518518518518E-2</v>
      </c>
      <c r="M21" s="21">
        <v>19</v>
      </c>
      <c r="N21" s="36"/>
      <c r="T21" s="33"/>
    </row>
    <row r="22" spans="1:20" s="3" customFormat="1" ht="18.75" customHeight="1">
      <c r="A22" s="21">
        <v>20</v>
      </c>
      <c r="B22" s="5">
        <v>13</v>
      </c>
      <c r="C22" s="6" t="s">
        <v>180</v>
      </c>
      <c r="D22" s="6" t="s">
        <v>10</v>
      </c>
      <c r="E22" s="21" t="s">
        <v>264</v>
      </c>
      <c r="F22" s="21" t="s">
        <v>63</v>
      </c>
      <c r="G22" s="6">
        <v>249</v>
      </c>
      <c r="H22" s="12">
        <v>36650</v>
      </c>
      <c r="I22" s="6"/>
      <c r="J22" s="14">
        <v>1.4583333333333332E-2</v>
      </c>
      <c r="K22" s="13">
        <v>5.0995370370370365E-2</v>
      </c>
      <c r="L22" s="34">
        <f t="shared" si="0"/>
        <v>3.6412037037037034E-2</v>
      </c>
      <c r="M22" s="21">
        <v>20</v>
      </c>
      <c r="N22" s="36"/>
      <c r="T22" s="33"/>
    </row>
    <row r="24" spans="1:20">
      <c r="B24" t="s">
        <v>322</v>
      </c>
    </row>
  </sheetData>
  <phoneticPr fontId="0" type="noConversion"/>
  <printOptions gridLines="1"/>
  <pageMargins left="0.16" right="0.16" top="0.17" bottom="0.16" header="0.16" footer="0.16"/>
  <pageSetup paperSize="9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T36"/>
  <sheetViews>
    <sheetView zoomScale="80" zoomScaleNormal="80" workbookViewId="0">
      <selection activeCell="X19" sqref="X19"/>
    </sheetView>
  </sheetViews>
  <sheetFormatPr defaultRowHeight="12.75"/>
  <cols>
    <col min="1" max="1" width="4.85546875" style="33" customWidth="1"/>
    <col min="2" max="2" width="8.28515625" customWidth="1"/>
    <col min="3" max="3" width="26.42578125" bestFit="1" customWidth="1"/>
    <col min="4" max="4" width="10.42578125" bestFit="1" customWidth="1"/>
    <col min="5" max="5" width="16.5703125" style="33" bestFit="1" customWidth="1"/>
    <col min="6" max="6" width="13.85546875" style="33" bestFit="1" customWidth="1"/>
    <col min="7" max="7" width="8.7109375" bestFit="1" customWidth="1"/>
    <col min="8" max="8" width="13.7109375" hidden="1" customWidth="1"/>
    <col min="9" max="9" width="9.28515625" bestFit="1" customWidth="1"/>
    <col min="10" max="11" width="10.140625" bestFit="1" customWidth="1"/>
    <col min="12" max="12" width="10.7109375" style="33" bestFit="1" customWidth="1"/>
    <col min="13" max="13" width="6.7109375" customWidth="1"/>
    <col min="14" max="14" width="4.28515625" customWidth="1"/>
    <col min="15" max="15" width="16.7109375" customWidth="1"/>
    <col min="16" max="16" width="5.5703125" customWidth="1"/>
    <col min="17" max="17" width="4.85546875" customWidth="1"/>
    <col min="18" max="18" width="8.140625" bestFit="1" customWidth="1"/>
  </cols>
  <sheetData>
    <row r="1" spans="1:20" s="22" customFormat="1" ht="36" customHeight="1">
      <c r="A1" s="37"/>
      <c r="C1" s="22" t="s">
        <v>173</v>
      </c>
      <c r="E1" s="37"/>
      <c r="F1" s="37"/>
      <c r="L1" s="37"/>
    </row>
    <row r="2" spans="1:20" ht="54" customHeight="1">
      <c r="A2" s="117" t="s">
        <v>317</v>
      </c>
      <c r="B2" s="118" t="s">
        <v>0</v>
      </c>
      <c r="C2" s="119" t="s">
        <v>1</v>
      </c>
      <c r="D2" s="119" t="s">
        <v>7</v>
      </c>
      <c r="E2" s="120" t="s">
        <v>2</v>
      </c>
      <c r="F2" s="120" t="s">
        <v>3</v>
      </c>
      <c r="G2" s="119" t="s">
        <v>4</v>
      </c>
      <c r="H2" s="121" t="s">
        <v>5</v>
      </c>
      <c r="I2" s="121" t="s">
        <v>6</v>
      </c>
      <c r="J2" s="118" t="s">
        <v>177</v>
      </c>
      <c r="K2" s="118" t="s">
        <v>178</v>
      </c>
      <c r="L2" s="122" t="s">
        <v>175</v>
      </c>
      <c r="M2" s="117" t="s">
        <v>316</v>
      </c>
      <c r="N2" s="121"/>
      <c r="O2" s="128" t="s">
        <v>308</v>
      </c>
      <c r="P2" s="128"/>
      <c r="Q2" s="121"/>
      <c r="R2" s="121"/>
      <c r="S2" s="45" t="s">
        <v>315</v>
      </c>
    </row>
    <row r="3" spans="1:20" s="3" customFormat="1" ht="17.25" customHeight="1">
      <c r="A3" s="123">
        <v>1</v>
      </c>
      <c r="B3" s="46">
        <v>5</v>
      </c>
      <c r="C3" s="47" t="s">
        <v>139</v>
      </c>
      <c r="D3" s="47" t="s">
        <v>10</v>
      </c>
      <c r="E3" s="64" t="s">
        <v>147</v>
      </c>
      <c r="F3" s="64" t="s">
        <v>108</v>
      </c>
      <c r="G3" s="46">
        <v>167</v>
      </c>
      <c r="H3" s="47"/>
      <c r="I3" s="47" t="s">
        <v>105</v>
      </c>
      <c r="J3" s="51">
        <v>6.2500000000000003E-3</v>
      </c>
      <c r="K3" s="51">
        <v>2.1944444444444447E-2</v>
      </c>
      <c r="L3" s="80">
        <f t="shared" ref="L3:L23" si="0">K3-J3</f>
        <v>1.5694444444444448E-2</v>
      </c>
      <c r="M3" s="64">
        <v>1</v>
      </c>
      <c r="N3" s="121">
        <v>1</v>
      </c>
      <c r="O3" s="47" t="s">
        <v>298</v>
      </c>
      <c r="P3" s="47">
        <v>1</v>
      </c>
      <c r="Q3" s="47">
        <v>2</v>
      </c>
      <c r="R3" s="47">
        <v>4</v>
      </c>
      <c r="S3" s="47">
        <f>P3+Q3+R3</f>
        <v>7</v>
      </c>
      <c r="T3" s="3" t="s">
        <v>321</v>
      </c>
    </row>
    <row r="4" spans="1:20" s="3" customFormat="1" ht="17.25" customHeight="1">
      <c r="A4" s="123">
        <v>2</v>
      </c>
      <c r="B4" s="46">
        <v>5</v>
      </c>
      <c r="C4" s="47" t="s">
        <v>139</v>
      </c>
      <c r="D4" s="47" t="s">
        <v>10</v>
      </c>
      <c r="E4" s="64" t="s">
        <v>142</v>
      </c>
      <c r="F4" s="64" t="s">
        <v>33</v>
      </c>
      <c r="G4" s="46">
        <v>170</v>
      </c>
      <c r="H4" s="47"/>
      <c r="I4" s="47" t="s">
        <v>105</v>
      </c>
      <c r="J4" s="51">
        <v>3.472222222222222E-3</v>
      </c>
      <c r="K4" s="51">
        <v>1.9849537037037037E-2</v>
      </c>
      <c r="L4" s="80">
        <f t="shared" si="0"/>
        <v>1.6377314814814817E-2</v>
      </c>
      <c r="M4" s="64">
        <v>2</v>
      </c>
      <c r="N4" s="121">
        <v>2</v>
      </c>
      <c r="O4" s="47" t="s">
        <v>307</v>
      </c>
      <c r="P4" s="47">
        <v>3</v>
      </c>
      <c r="Q4" s="47">
        <v>7</v>
      </c>
      <c r="R4" s="47">
        <v>15</v>
      </c>
      <c r="S4" s="47">
        <f>P4+Q4+R4</f>
        <v>25</v>
      </c>
    </row>
    <row r="5" spans="1:20" s="3" customFormat="1" ht="17.25" customHeight="1">
      <c r="A5" s="123">
        <v>3</v>
      </c>
      <c r="B5" s="46">
        <v>6</v>
      </c>
      <c r="C5" s="47" t="s">
        <v>106</v>
      </c>
      <c r="D5" s="47" t="s">
        <v>10</v>
      </c>
      <c r="E5" s="64" t="s">
        <v>110</v>
      </c>
      <c r="F5" s="64" t="s">
        <v>111</v>
      </c>
      <c r="G5" s="46">
        <v>93</v>
      </c>
      <c r="H5" s="48">
        <v>35612</v>
      </c>
      <c r="I5" s="47" t="s">
        <v>105</v>
      </c>
      <c r="J5" s="51">
        <v>6.9444444444444449E-3</v>
      </c>
      <c r="K5" s="51">
        <v>2.3946759259259261E-2</v>
      </c>
      <c r="L5" s="80">
        <f t="shared" si="0"/>
        <v>1.7002314814814817E-2</v>
      </c>
      <c r="M5" s="64">
        <v>3</v>
      </c>
      <c r="N5" s="121">
        <v>3</v>
      </c>
      <c r="O5" s="47" t="s">
        <v>219</v>
      </c>
      <c r="P5" s="47">
        <v>8</v>
      </c>
      <c r="Q5" s="47">
        <v>10</v>
      </c>
      <c r="R5" s="47">
        <v>12</v>
      </c>
      <c r="S5" s="47">
        <f>P5+Q5+R5</f>
        <v>30</v>
      </c>
    </row>
    <row r="6" spans="1:20" s="3" customFormat="1" ht="17.25" customHeight="1">
      <c r="A6" s="123">
        <v>4</v>
      </c>
      <c r="B6" s="46">
        <v>5</v>
      </c>
      <c r="C6" s="47" t="s">
        <v>139</v>
      </c>
      <c r="D6" s="47" t="s">
        <v>10</v>
      </c>
      <c r="E6" s="64" t="s">
        <v>144</v>
      </c>
      <c r="F6" s="64" t="s">
        <v>145</v>
      </c>
      <c r="G6" s="46">
        <v>165</v>
      </c>
      <c r="H6" s="47"/>
      <c r="I6" s="47" t="s">
        <v>105</v>
      </c>
      <c r="J6" s="51">
        <v>6.9444444444444447E-4</v>
      </c>
      <c r="K6" s="51">
        <v>1.8437499999999999E-2</v>
      </c>
      <c r="L6" s="80">
        <f t="shared" si="0"/>
        <v>1.7743055555555554E-2</v>
      </c>
      <c r="M6" s="64">
        <v>4</v>
      </c>
      <c r="N6" s="124">
        <v>4</v>
      </c>
      <c r="O6" s="47" t="s">
        <v>218</v>
      </c>
      <c r="P6" s="47">
        <v>9</v>
      </c>
      <c r="Q6" s="47">
        <v>11</v>
      </c>
      <c r="R6" s="47">
        <v>13</v>
      </c>
      <c r="S6" s="47">
        <f>P6+Q6+R6</f>
        <v>33</v>
      </c>
    </row>
    <row r="7" spans="1:20" s="3" customFormat="1" ht="17.25" customHeight="1">
      <c r="A7" s="123">
        <v>5</v>
      </c>
      <c r="B7" s="46">
        <v>5</v>
      </c>
      <c r="C7" s="47" t="s">
        <v>139</v>
      </c>
      <c r="D7" s="47" t="s">
        <v>10</v>
      </c>
      <c r="E7" s="64" t="s">
        <v>148</v>
      </c>
      <c r="F7" s="64" t="s">
        <v>34</v>
      </c>
      <c r="G7" s="46">
        <v>168</v>
      </c>
      <c r="H7" s="47"/>
      <c r="I7" s="47" t="s">
        <v>105</v>
      </c>
      <c r="J7" s="51">
        <v>9.0277777777777769E-3</v>
      </c>
      <c r="K7" s="51">
        <v>2.6863425925925926E-2</v>
      </c>
      <c r="L7" s="80">
        <f t="shared" si="0"/>
        <v>1.7835648148148149E-2</v>
      </c>
      <c r="M7" s="64">
        <v>5</v>
      </c>
      <c r="N7" s="124">
        <v>5</v>
      </c>
      <c r="O7" s="125" t="s">
        <v>314</v>
      </c>
      <c r="P7" s="47">
        <v>29</v>
      </c>
      <c r="Q7" s="47">
        <v>29</v>
      </c>
      <c r="R7" s="47" t="s">
        <v>309</v>
      </c>
      <c r="S7" s="47"/>
    </row>
    <row r="8" spans="1:20" ht="17.25" customHeight="1">
      <c r="A8" s="123">
        <v>6</v>
      </c>
      <c r="B8" s="46">
        <v>5</v>
      </c>
      <c r="C8" s="47" t="s">
        <v>139</v>
      </c>
      <c r="D8" s="47" t="s">
        <v>10</v>
      </c>
      <c r="E8" s="64" t="s">
        <v>146</v>
      </c>
      <c r="F8" s="64" t="s">
        <v>49</v>
      </c>
      <c r="G8" s="46">
        <v>166</v>
      </c>
      <c r="H8" s="47"/>
      <c r="I8" s="47" t="s">
        <v>105</v>
      </c>
      <c r="J8" s="51">
        <v>1.6666666666666666E-2</v>
      </c>
      <c r="K8" s="51">
        <v>3.5439814814814813E-2</v>
      </c>
      <c r="L8" s="80">
        <f t="shared" si="0"/>
        <v>1.8773148148148146E-2</v>
      </c>
      <c r="M8" s="64">
        <v>6</v>
      </c>
      <c r="N8" s="121"/>
      <c r="O8" s="121"/>
      <c r="P8" s="121"/>
      <c r="Q8" s="121"/>
      <c r="R8" s="121"/>
      <c r="S8" s="121"/>
    </row>
    <row r="9" spans="1:20" ht="17.25" customHeight="1">
      <c r="A9" s="123">
        <v>7</v>
      </c>
      <c r="B9" s="46">
        <v>6</v>
      </c>
      <c r="C9" s="47" t="s">
        <v>106</v>
      </c>
      <c r="D9" s="47" t="s">
        <v>10</v>
      </c>
      <c r="E9" s="64" t="s">
        <v>112</v>
      </c>
      <c r="F9" s="64" t="s">
        <v>113</v>
      </c>
      <c r="G9" s="46">
        <v>94</v>
      </c>
      <c r="H9" s="48">
        <v>35557</v>
      </c>
      <c r="I9" s="47" t="s">
        <v>105</v>
      </c>
      <c r="J9" s="51">
        <v>9.7222222222222224E-3</v>
      </c>
      <c r="K9" s="51">
        <v>2.9259259259259259E-2</v>
      </c>
      <c r="L9" s="80">
        <f t="shared" si="0"/>
        <v>1.9537037037037037E-2</v>
      </c>
      <c r="M9" s="64">
        <v>7</v>
      </c>
      <c r="N9" s="121"/>
      <c r="O9" s="121"/>
      <c r="P9" s="121"/>
      <c r="Q9" s="121"/>
      <c r="R9" s="121"/>
      <c r="S9" s="121"/>
    </row>
    <row r="10" spans="1:20" ht="17.25" customHeight="1">
      <c r="A10" s="123">
        <v>8</v>
      </c>
      <c r="B10" s="46">
        <v>8</v>
      </c>
      <c r="C10" s="47" t="s">
        <v>125</v>
      </c>
      <c r="D10" s="47" t="s">
        <v>10</v>
      </c>
      <c r="E10" s="64" t="s">
        <v>132</v>
      </c>
      <c r="F10" s="64" t="s">
        <v>124</v>
      </c>
      <c r="G10" s="46">
        <v>139</v>
      </c>
      <c r="H10" s="48">
        <v>36402</v>
      </c>
      <c r="I10" s="47" t="s">
        <v>105</v>
      </c>
      <c r="J10" s="51">
        <v>1.3888888888888888E-2</v>
      </c>
      <c r="K10" s="51">
        <v>3.5717592592592592E-2</v>
      </c>
      <c r="L10" s="80">
        <f t="shared" si="0"/>
        <v>2.1828703703703704E-2</v>
      </c>
      <c r="M10" s="64">
        <v>8</v>
      </c>
      <c r="N10" s="121"/>
      <c r="O10" s="121"/>
      <c r="P10" s="121"/>
      <c r="Q10" s="121"/>
      <c r="R10" s="121"/>
      <c r="S10" s="121"/>
    </row>
    <row r="11" spans="1:20" ht="17.25" customHeight="1">
      <c r="A11" s="123">
        <v>9</v>
      </c>
      <c r="B11" s="46">
        <v>9</v>
      </c>
      <c r="C11" s="47" t="s">
        <v>89</v>
      </c>
      <c r="D11" s="47" t="s">
        <v>65</v>
      </c>
      <c r="E11" s="64" t="s">
        <v>91</v>
      </c>
      <c r="F11" s="64" t="s">
        <v>92</v>
      </c>
      <c r="G11" s="46">
        <v>71</v>
      </c>
      <c r="H11" s="48">
        <v>36243</v>
      </c>
      <c r="I11" s="47" t="s">
        <v>105</v>
      </c>
      <c r="J11" s="51">
        <v>2.0833333333333336E-2</v>
      </c>
      <c r="K11" s="51">
        <v>4.7233796296296295E-2</v>
      </c>
      <c r="L11" s="80">
        <f t="shared" si="0"/>
        <v>2.6400462962962959E-2</v>
      </c>
      <c r="M11" s="64">
        <v>9</v>
      </c>
      <c r="N11" s="121"/>
      <c r="O11" s="121"/>
      <c r="P11" s="121"/>
      <c r="Q11" s="121"/>
      <c r="R11" s="121"/>
      <c r="S11" s="121"/>
    </row>
    <row r="12" spans="1:20" ht="17.25" customHeight="1">
      <c r="A12" s="123">
        <v>10</v>
      </c>
      <c r="B12" s="46">
        <v>8</v>
      </c>
      <c r="C12" s="47" t="s">
        <v>125</v>
      </c>
      <c r="D12" s="47" t="s">
        <v>10</v>
      </c>
      <c r="E12" s="64" t="s">
        <v>130</v>
      </c>
      <c r="F12" s="64" t="s">
        <v>131</v>
      </c>
      <c r="G12" s="46">
        <v>138</v>
      </c>
      <c r="H12" s="48">
        <v>35778</v>
      </c>
      <c r="I12" s="47" t="s">
        <v>105</v>
      </c>
      <c r="J12" s="51">
        <v>2.013888888888889E-2</v>
      </c>
      <c r="K12" s="51">
        <v>4.8888888888888891E-2</v>
      </c>
      <c r="L12" s="80">
        <f t="shared" si="0"/>
        <v>2.8750000000000001E-2</v>
      </c>
      <c r="M12" s="64">
        <v>10</v>
      </c>
      <c r="N12" s="121"/>
      <c r="O12" s="121"/>
      <c r="P12" s="121"/>
      <c r="Q12" s="121"/>
      <c r="R12" s="121"/>
      <c r="S12" s="121"/>
    </row>
    <row r="13" spans="1:20" ht="17.25" customHeight="1">
      <c r="A13" s="123">
        <v>11</v>
      </c>
      <c r="B13" s="46">
        <v>9</v>
      </c>
      <c r="C13" s="47" t="s">
        <v>89</v>
      </c>
      <c r="D13" s="47" t="s">
        <v>65</v>
      </c>
      <c r="E13" s="64" t="s">
        <v>90</v>
      </c>
      <c r="F13" s="64" t="s">
        <v>12</v>
      </c>
      <c r="G13" s="46">
        <v>70</v>
      </c>
      <c r="H13" s="48">
        <v>36345</v>
      </c>
      <c r="I13" s="47" t="s">
        <v>105</v>
      </c>
      <c r="J13" s="51">
        <v>1.8055555555555557E-2</v>
      </c>
      <c r="K13" s="51">
        <v>4.7118055555555559E-2</v>
      </c>
      <c r="L13" s="80">
        <f t="shared" si="0"/>
        <v>2.9062500000000002E-2</v>
      </c>
      <c r="M13" s="64">
        <v>11</v>
      </c>
      <c r="N13" s="121"/>
      <c r="O13" s="121"/>
      <c r="P13" s="121"/>
      <c r="Q13" s="121"/>
      <c r="R13" s="121"/>
      <c r="S13" s="121"/>
    </row>
    <row r="14" spans="1:20" ht="17.25" customHeight="1">
      <c r="A14" s="123">
        <v>12</v>
      </c>
      <c r="B14" s="46">
        <v>8</v>
      </c>
      <c r="C14" s="47" t="s">
        <v>125</v>
      </c>
      <c r="D14" s="47" t="s">
        <v>10</v>
      </c>
      <c r="E14" s="64" t="s">
        <v>128</v>
      </c>
      <c r="F14" s="64" t="s">
        <v>129</v>
      </c>
      <c r="G14" s="46">
        <v>137</v>
      </c>
      <c r="H14" s="48">
        <v>35652</v>
      </c>
      <c r="I14" s="47" t="s">
        <v>105</v>
      </c>
      <c r="J14" s="51">
        <v>8.3333333333333332E-3</v>
      </c>
      <c r="K14" s="51">
        <v>3.8865740740740742E-2</v>
      </c>
      <c r="L14" s="80">
        <f t="shared" si="0"/>
        <v>3.0532407407407411E-2</v>
      </c>
      <c r="M14" s="64">
        <v>12</v>
      </c>
      <c r="N14" s="121"/>
      <c r="O14" s="121"/>
      <c r="P14" s="121"/>
      <c r="Q14" s="121"/>
      <c r="R14" s="121"/>
      <c r="S14" s="121"/>
    </row>
    <row r="15" spans="1:20" ht="17.25" customHeight="1">
      <c r="A15" s="123">
        <v>13</v>
      </c>
      <c r="B15" s="46">
        <v>9</v>
      </c>
      <c r="C15" s="47" t="s">
        <v>89</v>
      </c>
      <c r="D15" s="47" t="s">
        <v>65</v>
      </c>
      <c r="E15" s="64" t="s">
        <v>97</v>
      </c>
      <c r="F15" s="64" t="s">
        <v>22</v>
      </c>
      <c r="G15" s="46">
        <v>75</v>
      </c>
      <c r="H15" s="48">
        <v>36431</v>
      </c>
      <c r="I15" s="47" t="s">
        <v>105</v>
      </c>
      <c r="J15" s="51">
        <v>1.5277777777777777E-2</v>
      </c>
      <c r="K15" s="51">
        <v>4.7708333333333332E-2</v>
      </c>
      <c r="L15" s="80">
        <f t="shared" si="0"/>
        <v>3.2430555555555553E-2</v>
      </c>
      <c r="M15" s="64">
        <v>13</v>
      </c>
      <c r="N15" s="121"/>
      <c r="O15" s="121"/>
      <c r="P15" s="121"/>
      <c r="Q15" s="121"/>
      <c r="R15" s="121"/>
      <c r="S15" s="121"/>
    </row>
    <row r="16" spans="1:20" ht="17.25" customHeight="1">
      <c r="A16" s="123">
        <v>14</v>
      </c>
      <c r="B16" s="46">
        <v>8</v>
      </c>
      <c r="C16" s="47" t="s">
        <v>125</v>
      </c>
      <c r="D16" s="47" t="s">
        <v>10</v>
      </c>
      <c r="E16" s="64" t="s">
        <v>127</v>
      </c>
      <c r="F16" s="64" t="s">
        <v>113</v>
      </c>
      <c r="G16" s="46">
        <v>136</v>
      </c>
      <c r="H16" s="48">
        <v>35550</v>
      </c>
      <c r="I16" s="47" t="s">
        <v>105</v>
      </c>
      <c r="J16" s="51">
        <v>5.5555555555555558E-3</v>
      </c>
      <c r="K16" s="51">
        <v>3.892361111111111E-2</v>
      </c>
      <c r="L16" s="80">
        <f t="shared" si="0"/>
        <v>3.3368055555555554E-2</v>
      </c>
      <c r="M16" s="64">
        <v>14</v>
      </c>
      <c r="N16" s="121"/>
      <c r="O16" s="121"/>
      <c r="P16" s="121"/>
      <c r="Q16" s="121"/>
      <c r="R16" s="121"/>
      <c r="S16" s="121"/>
    </row>
    <row r="17" spans="1:19" ht="17.25" customHeight="1">
      <c r="A17" s="123">
        <v>15</v>
      </c>
      <c r="B17" s="46">
        <v>6</v>
      </c>
      <c r="C17" s="47" t="s">
        <v>106</v>
      </c>
      <c r="D17" s="47" t="s">
        <v>10</v>
      </c>
      <c r="E17" s="64" t="s">
        <v>109</v>
      </c>
      <c r="F17" s="64" t="s">
        <v>26</v>
      </c>
      <c r="G17" s="46">
        <v>92</v>
      </c>
      <c r="H17" s="48">
        <v>35663</v>
      </c>
      <c r="I17" s="47" t="s">
        <v>105</v>
      </c>
      <c r="J17" s="51">
        <v>4.1666666666666666E-3</v>
      </c>
      <c r="K17" s="51">
        <v>3.8773148148148147E-2</v>
      </c>
      <c r="L17" s="80">
        <f t="shared" si="0"/>
        <v>3.4606481481481481E-2</v>
      </c>
      <c r="M17" s="64">
        <v>15</v>
      </c>
      <c r="N17" s="121"/>
      <c r="O17" s="121"/>
      <c r="P17" s="121"/>
      <c r="Q17" s="121"/>
      <c r="R17" s="121"/>
      <c r="S17" s="121"/>
    </row>
    <row r="18" spans="1:19" s="3" customFormat="1" ht="17.25" customHeight="1">
      <c r="A18" s="123">
        <v>16</v>
      </c>
      <c r="B18" s="46">
        <v>9</v>
      </c>
      <c r="C18" s="47" t="s">
        <v>89</v>
      </c>
      <c r="D18" s="47" t="s">
        <v>65</v>
      </c>
      <c r="E18" s="64" t="s">
        <v>93</v>
      </c>
      <c r="F18" s="64" t="s">
        <v>94</v>
      </c>
      <c r="G18" s="46">
        <v>72</v>
      </c>
      <c r="H18" s="48">
        <v>36551</v>
      </c>
      <c r="I18" s="47" t="s">
        <v>105</v>
      </c>
      <c r="J18" s="51">
        <v>1.1111111111111112E-2</v>
      </c>
      <c r="K18" s="51">
        <v>4.7731481481481486E-2</v>
      </c>
      <c r="L18" s="80">
        <f t="shared" si="0"/>
        <v>3.6620370370370373E-2</v>
      </c>
      <c r="M18" s="64">
        <v>16</v>
      </c>
      <c r="N18" s="121"/>
      <c r="O18" s="121"/>
      <c r="P18" s="121"/>
      <c r="Q18" s="121"/>
      <c r="R18" s="121"/>
      <c r="S18" s="121"/>
    </row>
    <row r="19" spans="1:19" s="3" customFormat="1" ht="17.25" customHeight="1">
      <c r="A19" s="123">
        <v>17</v>
      </c>
      <c r="B19" s="46">
        <v>6</v>
      </c>
      <c r="C19" s="47" t="s">
        <v>106</v>
      </c>
      <c r="D19" s="47" t="s">
        <v>10</v>
      </c>
      <c r="E19" s="64" t="s">
        <v>107</v>
      </c>
      <c r="F19" s="64" t="s">
        <v>108</v>
      </c>
      <c r="G19" s="46">
        <v>91</v>
      </c>
      <c r="H19" s="48">
        <v>35550</v>
      </c>
      <c r="I19" s="47" t="s">
        <v>105</v>
      </c>
      <c r="J19" s="51">
        <v>1.3888888888888889E-3</v>
      </c>
      <c r="K19" s="51">
        <v>3.876157407407408E-2</v>
      </c>
      <c r="L19" s="80">
        <f t="shared" si="0"/>
        <v>3.7372685185185189E-2</v>
      </c>
      <c r="M19" s="64">
        <v>17</v>
      </c>
      <c r="N19" s="121"/>
      <c r="O19" s="121"/>
      <c r="P19" s="121"/>
      <c r="Q19" s="121"/>
      <c r="R19" s="121"/>
      <c r="S19" s="121"/>
    </row>
    <row r="20" spans="1:19" s="3" customFormat="1" ht="17.25" customHeight="1">
      <c r="A20" s="123">
        <v>18</v>
      </c>
      <c r="B20" s="46">
        <v>9</v>
      </c>
      <c r="C20" s="47" t="s">
        <v>89</v>
      </c>
      <c r="D20" s="47" t="s">
        <v>65</v>
      </c>
      <c r="E20" s="64" t="s">
        <v>95</v>
      </c>
      <c r="F20" s="64" t="s">
        <v>96</v>
      </c>
      <c r="G20" s="46">
        <v>74</v>
      </c>
      <c r="H20" s="47" t="s">
        <v>67</v>
      </c>
      <c r="I20" s="47" t="s">
        <v>105</v>
      </c>
      <c r="J20" s="51">
        <v>7.6388888888888886E-3</v>
      </c>
      <c r="K20" s="51">
        <v>4.7685185185185185E-2</v>
      </c>
      <c r="L20" s="80">
        <f t="shared" si="0"/>
        <v>4.0046296296296295E-2</v>
      </c>
      <c r="M20" s="64">
        <v>18</v>
      </c>
      <c r="N20" s="121"/>
      <c r="O20" s="121"/>
      <c r="P20" s="121"/>
      <c r="Q20" s="121"/>
      <c r="R20" s="121"/>
      <c r="S20" s="121"/>
    </row>
    <row r="21" spans="1:19" s="3" customFormat="1" ht="17.25" customHeight="1">
      <c r="A21" s="123">
        <v>19</v>
      </c>
      <c r="B21" s="46">
        <v>7</v>
      </c>
      <c r="C21" s="47" t="s">
        <v>119</v>
      </c>
      <c r="D21" s="47" t="s">
        <v>10</v>
      </c>
      <c r="E21" s="64" t="s">
        <v>276</v>
      </c>
      <c r="F21" s="64" t="s">
        <v>12</v>
      </c>
      <c r="G21" s="46">
        <v>106</v>
      </c>
      <c r="H21" s="48">
        <v>35761</v>
      </c>
      <c r="I21" s="47" t="s">
        <v>105</v>
      </c>
      <c r="J21" s="51">
        <v>4.8611111111111112E-3</v>
      </c>
      <c r="K21" s="51">
        <v>4.7754629629629626E-2</v>
      </c>
      <c r="L21" s="80">
        <f t="shared" si="0"/>
        <v>4.2893518518518511E-2</v>
      </c>
      <c r="M21" s="64">
        <v>19</v>
      </c>
      <c r="N21" s="121"/>
      <c r="O21" s="121"/>
      <c r="P21" s="121"/>
      <c r="Q21" s="121"/>
      <c r="R21" s="121"/>
      <c r="S21" s="121"/>
    </row>
    <row r="22" spans="1:19" s="3" customFormat="1" ht="17.25" customHeight="1">
      <c r="A22" s="123">
        <v>20</v>
      </c>
      <c r="B22" s="46">
        <v>7</v>
      </c>
      <c r="C22" s="47" t="s">
        <v>119</v>
      </c>
      <c r="D22" s="47" t="s">
        <v>10</v>
      </c>
      <c r="E22" s="64" t="s">
        <v>222</v>
      </c>
      <c r="F22" s="64" t="s">
        <v>223</v>
      </c>
      <c r="G22" s="46">
        <v>105</v>
      </c>
      <c r="H22" s="48">
        <v>36641</v>
      </c>
      <c r="I22" s="47" t="s">
        <v>105</v>
      </c>
      <c r="J22" s="51">
        <v>2.0833333333333333E-3</v>
      </c>
      <c r="K22" s="51">
        <v>4.7789351851851847E-2</v>
      </c>
      <c r="L22" s="80">
        <f t="shared" si="0"/>
        <v>4.5706018518518514E-2</v>
      </c>
      <c r="M22" s="64">
        <v>20</v>
      </c>
      <c r="N22" s="121"/>
      <c r="O22" s="121"/>
      <c r="P22" s="121"/>
      <c r="Q22" s="121"/>
      <c r="R22" s="121"/>
      <c r="S22" s="121"/>
    </row>
    <row r="23" spans="1:19" s="3" customFormat="1" ht="17.25" customHeight="1">
      <c r="A23" s="123">
        <v>21</v>
      </c>
      <c r="B23" s="46">
        <v>11</v>
      </c>
      <c r="C23" s="47" t="s">
        <v>235</v>
      </c>
      <c r="D23" s="47" t="s">
        <v>236</v>
      </c>
      <c r="E23" s="64" t="s">
        <v>239</v>
      </c>
      <c r="F23" s="64" t="s">
        <v>154</v>
      </c>
      <c r="G23" s="46">
        <v>213</v>
      </c>
      <c r="H23" s="47"/>
      <c r="I23" s="47" t="s">
        <v>105</v>
      </c>
      <c r="J23" s="51">
        <v>2.2222222222222223E-2</v>
      </c>
      <c r="K23" s="51">
        <v>7.946759259259259E-2</v>
      </c>
      <c r="L23" s="80">
        <f t="shared" si="0"/>
        <v>5.7245370370370363E-2</v>
      </c>
      <c r="M23" s="64">
        <v>21</v>
      </c>
      <c r="N23" s="121"/>
      <c r="O23" s="121"/>
      <c r="P23" s="121"/>
      <c r="Q23" s="121"/>
      <c r="R23" s="121"/>
      <c r="S23" s="121"/>
    </row>
    <row r="24" spans="1:19" s="3" customFormat="1" ht="17.25" customHeight="1">
      <c r="A24" s="123"/>
      <c r="B24" s="46">
        <v>6</v>
      </c>
      <c r="C24" s="47" t="s">
        <v>106</v>
      </c>
      <c r="D24" s="47" t="s">
        <v>10</v>
      </c>
      <c r="E24" s="64" t="s">
        <v>75</v>
      </c>
      <c r="F24" s="64" t="s">
        <v>26</v>
      </c>
      <c r="G24" s="46">
        <v>95</v>
      </c>
      <c r="H24" s="48">
        <v>35639</v>
      </c>
      <c r="I24" s="47" t="s">
        <v>105</v>
      </c>
      <c r="J24" s="51">
        <v>1.2499999999999999E-2</v>
      </c>
      <c r="K24" s="51" t="s">
        <v>265</v>
      </c>
      <c r="L24" s="80"/>
      <c r="M24" s="64">
        <v>29</v>
      </c>
      <c r="N24" s="121"/>
      <c r="O24" s="121"/>
      <c r="P24" s="121"/>
      <c r="Q24" s="121"/>
      <c r="R24" s="121"/>
      <c r="S24" s="121"/>
    </row>
    <row r="25" spans="1:19" s="3" customFormat="1" ht="17.25" customHeight="1">
      <c r="A25" s="123"/>
      <c r="B25" s="46">
        <v>7</v>
      </c>
      <c r="C25" s="47" t="s">
        <v>119</v>
      </c>
      <c r="D25" s="47" t="s">
        <v>10</v>
      </c>
      <c r="E25" s="64" t="s">
        <v>277</v>
      </c>
      <c r="F25" s="64" t="s">
        <v>234</v>
      </c>
      <c r="G25" s="46">
        <v>109</v>
      </c>
      <c r="H25" s="48">
        <v>35584</v>
      </c>
      <c r="I25" s="47" t="s">
        <v>105</v>
      </c>
      <c r="J25" s="51">
        <v>1.3194444444444444E-2</v>
      </c>
      <c r="K25" s="51">
        <v>6.8773148148148153E-2</v>
      </c>
      <c r="L25" s="80" t="s">
        <v>288</v>
      </c>
      <c r="M25" s="64">
        <v>29</v>
      </c>
      <c r="N25" s="121"/>
      <c r="O25" s="121"/>
      <c r="P25" s="121"/>
      <c r="Q25" s="121"/>
      <c r="R25" s="121"/>
      <c r="S25" s="121"/>
    </row>
    <row r="26" spans="1:19" s="3" customFormat="1" ht="17.25" customHeight="1">
      <c r="A26" s="123"/>
      <c r="B26" s="46">
        <v>7</v>
      </c>
      <c r="C26" s="47" t="s">
        <v>119</v>
      </c>
      <c r="D26" s="47" t="s">
        <v>10</v>
      </c>
      <c r="E26" s="64" t="s">
        <v>224</v>
      </c>
      <c r="F26" s="64" t="s">
        <v>225</v>
      </c>
      <c r="G26" s="46">
        <v>108</v>
      </c>
      <c r="H26" s="48">
        <v>36506</v>
      </c>
      <c r="I26" s="47" t="s">
        <v>105</v>
      </c>
      <c r="J26" s="51">
        <v>1.0416666666666666E-2</v>
      </c>
      <c r="K26" s="51">
        <v>6.8784722222222219E-2</v>
      </c>
      <c r="L26" s="80" t="s">
        <v>288</v>
      </c>
      <c r="M26" s="64">
        <v>29</v>
      </c>
      <c r="N26" s="121"/>
      <c r="O26" s="121"/>
      <c r="P26" s="121"/>
      <c r="Q26" s="121"/>
      <c r="R26" s="121"/>
      <c r="S26" s="121"/>
    </row>
    <row r="27" spans="1:19" s="3" customFormat="1" ht="17.25" customHeight="1">
      <c r="A27" s="123"/>
      <c r="B27" s="46">
        <v>7</v>
      </c>
      <c r="C27" s="47" t="s">
        <v>119</v>
      </c>
      <c r="D27" s="47" t="s">
        <v>10</v>
      </c>
      <c r="E27" s="64" t="s">
        <v>120</v>
      </c>
      <c r="F27" s="64" t="s">
        <v>47</v>
      </c>
      <c r="G27" s="46">
        <v>104</v>
      </c>
      <c r="H27" s="48">
        <v>35836</v>
      </c>
      <c r="I27" s="47" t="s">
        <v>105</v>
      </c>
      <c r="J27" s="51">
        <v>1.5972222222222224E-2</v>
      </c>
      <c r="K27" s="51" t="s">
        <v>265</v>
      </c>
      <c r="L27" s="80"/>
      <c r="M27" s="64">
        <v>29</v>
      </c>
      <c r="N27" s="121"/>
      <c r="O27" s="121"/>
      <c r="P27" s="121"/>
      <c r="Q27" s="121"/>
      <c r="R27" s="121"/>
      <c r="S27" s="121"/>
    </row>
    <row r="28" spans="1:19" ht="17.25" customHeight="1">
      <c r="A28" s="123"/>
      <c r="B28" s="46">
        <v>8</v>
      </c>
      <c r="C28" s="47" t="s">
        <v>125</v>
      </c>
      <c r="D28" s="47" t="s">
        <v>10</v>
      </c>
      <c r="E28" s="64" t="s">
        <v>126</v>
      </c>
      <c r="F28" s="64" t="s">
        <v>124</v>
      </c>
      <c r="G28" s="46">
        <v>135</v>
      </c>
      <c r="H28" s="48">
        <v>36201</v>
      </c>
      <c r="I28" s="47" t="s">
        <v>105</v>
      </c>
      <c r="J28" s="51">
        <v>2.7777777777777779E-3</v>
      </c>
      <c r="K28" s="51" t="s">
        <v>265</v>
      </c>
      <c r="L28" s="80"/>
      <c r="M28" s="64">
        <v>29</v>
      </c>
      <c r="N28" s="121"/>
      <c r="O28" s="121"/>
      <c r="P28" s="121"/>
      <c r="Q28" s="121"/>
      <c r="R28" s="121"/>
      <c r="S28" s="121"/>
    </row>
    <row r="29" spans="1:19" ht="17.25" customHeight="1">
      <c r="A29" s="123"/>
      <c r="B29" s="46">
        <v>11</v>
      </c>
      <c r="C29" s="47" t="s">
        <v>235</v>
      </c>
      <c r="D29" s="47" t="s">
        <v>236</v>
      </c>
      <c r="E29" s="64" t="s">
        <v>237</v>
      </c>
      <c r="F29" s="64" t="s">
        <v>238</v>
      </c>
      <c r="G29" s="46">
        <v>214</v>
      </c>
      <c r="H29" s="47"/>
      <c r="I29" s="47" t="s">
        <v>105</v>
      </c>
      <c r="J29" s="51">
        <v>1.9444444444444445E-2</v>
      </c>
      <c r="K29" s="51">
        <v>7.9444444444444443E-2</v>
      </c>
      <c r="L29" s="80" t="s">
        <v>287</v>
      </c>
      <c r="M29" s="64">
        <v>29</v>
      </c>
      <c r="N29" s="121"/>
      <c r="O29" s="121"/>
      <c r="P29" s="121"/>
      <c r="Q29" s="121"/>
      <c r="R29" s="121"/>
      <c r="S29" s="121"/>
    </row>
    <row r="30" spans="1:19" ht="17.25" customHeight="1">
      <c r="A30" s="123"/>
      <c r="B30" s="46">
        <v>11</v>
      </c>
      <c r="C30" s="47" t="s">
        <v>235</v>
      </c>
      <c r="D30" s="47" t="s">
        <v>236</v>
      </c>
      <c r="E30" s="64" t="s">
        <v>240</v>
      </c>
      <c r="F30" s="64" t="s">
        <v>26</v>
      </c>
      <c r="G30" s="46">
        <v>216</v>
      </c>
      <c r="H30" s="47"/>
      <c r="I30" s="47" t="s">
        <v>105</v>
      </c>
      <c r="J30" s="51">
        <v>1.4583333333333332E-2</v>
      </c>
      <c r="K30" s="51">
        <v>5.2986111111111116E-2</v>
      </c>
      <c r="L30" s="80" t="s">
        <v>288</v>
      </c>
      <c r="M30" s="64">
        <v>29</v>
      </c>
      <c r="N30" s="121"/>
      <c r="O30" s="121"/>
      <c r="P30" s="121"/>
      <c r="Q30" s="121"/>
      <c r="R30" s="121"/>
      <c r="S30" s="121"/>
    </row>
    <row r="31" spans="1:19" s="18" customFormat="1" ht="42.75" customHeight="1">
      <c r="A31" s="65"/>
      <c r="B31" s="127" t="s">
        <v>313</v>
      </c>
      <c r="C31" s="127"/>
      <c r="D31" s="127"/>
      <c r="E31" s="127"/>
      <c r="F31" s="127"/>
      <c r="G31" s="127"/>
      <c r="H31" s="127"/>
      <c r="I31" s="127"/>
      <c r="J31" s="127"/>
      <c r="K31" s="127"/>
      <c r="L31" s="81"/>
      <c r="M31" s="55"/>
      <c r="N31" s="55"/>
      <c r="O31" s="55"/>
      <c r="P31" s="55"/>
      <c r="Q31" s="55"/>
      <c r="R31" s="55"/>
      <c r="S31" s="55"/>
    </row>
    <row r="32" spans="1:19" ht="15.75">
      <c r="A32" s="123"/>
      <c r="B32" s="59">
        <v>5</v>
      </c>
      <c r="C32" s="60" t="s">
        <v>139</v>
      </c>
      <c r="D32" s="60" t="s">
        <v>10</v>
      </c>
      <c r="E32" s="66" t="s">
        <v>282</v>
      </c>
      <c r="F32" s="66" t="s">
        <v>283</v>
      </c>
      <c r="G32" s="61" t="s">
        <v>257</v>
      </c>
      <c r="H32" s="60"/>
      <c r="I32" s="60"/>
      <c r="J32" s="62">
        <v>2.361111111111111E-2</v>
      </c>
      <c r="K32" s="62">
        <v>4.2951388888888886E-2</v>
      </c>
      <c r="L32" s="82">
        <f>K32-J32</f>
        <v>1.9340277777777776E-2</v>
      </c>
      <c r="M32" s="60"/>
      <c r="N32" s="121"/>
      <c r="O32" s="121"/>
      <c r="P32" s="121"/>
      <c r="Q32" s="121"/>
      <c r="R32" s="121"/>
      <c r="S32" s="121"/>
    </row>
    <row r="33" spans="1:19" ht="15.75">
      <c r="A33" s="123"/>
      <c r="B33" s="60">
        <v>5</v>
      </c>
      <c r="C33" s="60" t="s">
        <v>139</v>
      </c>
      <c r="D33" s="60"/>
      <c r="E33" s="66" t="s">
        <v>290</v>
      </c>
      <c r="F33" s="66" t="s">
        <v>291</v>
      </c>
      <c r="G33" s="61" t="s">
        <v>257</v>
      </c>
      <c r="H33" s="60"/>
      <c r="I33" s="60"/>
      <c r="J33" s="62">
        <v>2.4305555555555556E-2</v>
      </c>
      <c r="K33" s="62">
        <v>5.2777777777777778E-2</v>
      </c>
      <c r="L33" s="82">
        <f>K33-J33</f>
        <v>2.8472222222222222E-2</v>
      </c>
      <c r="M33" s="60"/>
      <c r="N33" s="121"/>
      <c r="O33" s="121"/>
      <c r="P33" s="121"/>
      <c r="Q33" s="121"/>
      <c r="R33" s="121"/>
      <c r="S33" s="121"/>
    </row>
    <row r="34" spans="1:19" ht="15.75">
      <c r="A34" s="123"/>
      <c r="B34" s="60">
        <v>5</v>
      </c>
      <c r="C34" s="60" t="s">
        <v>139</v>
      </c>
      <c r="D34" s="60"/>
      <c r="E34" s="66" t="s">
        <v>292</v>
      </c>
      <c r="F34" s="66" t="s">
        <v>293</v>
      </c>
      <c r="G34" s="61" t="s">
        <v>257</v>
      </c>
      <c r="H34" s="60"/>
      <c r="I34" s="60"/>
      <c r="J34" s="62">
        <v>3.5416666666666666E-2</v>
      </c>
      <c r="K34" s="62">
        <v>7.0578703703703713E-2</v>
      </c>
      <c r="L34" s="82">
        <f>K34-J34</f>
        <v>3.5162037037037047E-2</v>
      </c>
      <c r="M34" s="60"/>
      <c r="N34" s="121"/>
      <c r="O34" s="121"/>
      <c r="P34" s="121"/>
      <c r="Q34" s="121"/>
      <c r="R34" s="121"/>
      <c r="S34" s="121"/>
    </row>
    <row r="35" spans="1:19" ht="15.75">
      <c r="A35" s="123"/>
      <c r="B35" s="60">
        <v>5</v>
      </c>
      <c r="C35" s="60" t="s">
        <v>139</v>
      </c>
      <c r="D35" s="60"/>
      <c r="E35" s="66" t="s">
        <v>294</v>
      </c>
      <c r="F35" s="66" t="s">
        <v>295</v>
      </c>
      <c r="G35" s="61" t="s">
        <v>257</v>
      </c>
      <c r="H35" s="60"/>
      <c r="I35" s="60"/>
      <c r="J35" s="83">
        <v>3.4722222222222224E-2</v>
      </c>
      <c r="K35" s="62">
        <v>7.7777777777777779E-2</v>
      </c>
      <c r="L35" s="82">
        <f>K35-J35</f>
        <v>4.3055555555555555E-2</v>
      </c>
      <c r="M35" s="60"/>
      <c r="N35" s="121"/>
      <c r="O35" s="121"/>
      <c r="P35" s="121"/>
      <c r="Q35" s="121"/>
      <c r="R35" s="121"/>
      <c r="S35" s="121"/>
    </row>
    <row r="36" spans="1:19" ht="15.75">
      <c r="A36" s="123"/>
      <c r="B36" s="60">
        <v>5</v>
      </c>
      <c r="C36" s="60" t="s">
        <v>139</v>
      </c>
      <c r="D36" s="60"/>
      <c r="E36" s="66" t="s">
        <v>296</v>
      </c>
      <c r="F36" s="66" t="s">
        <v>297</v>
      </c>
      <c r="G36" s="61" t="s">
        <v>257</v>
      </c>
      <c r="H36" s="60"/>
      <c r="I36" s="60"/>
      <c r="J36" s="83">
        <v>3.6111111111111115E-2</v>
      </c>
      <c r="K36" s="62">
        <v>7.7777777777777779E-2</v>
      </c>
      <c r="L36" s="82">
        <f>K36-J36</f>
        <v>4.1666666666666664E-2</v>
      </c>
      <c r="M36" s="60"/>
      <c r="N36" s="121"/>
      <c r="O36" s="121"/>
      <c r="P36" s="121"/>
      <c r="Q36" s="121"/>
      <c r="R36" s="121"/>
      <c r="S36" s="121"/>
    </row>
  </sheetData>
  <mergeCells count="2">
    <mergeCell ref="B31:K31"/>
    <mergeCell ref="O2:P2"/>
  </mergeCells>
  <phoneticPr fontId="0" type="noConversion"/>
  <printOptions gridLines="1"/>
  <pageMargins left="0.16" right="0.16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T38"/>
  <sheetViews>
    <sheetView zoomScale="80" zoomScaleNormal="80" workbookViewId="0">
      <selection activeCell="T29" sqref="T29"/>
    </sheetView>
  </sheetViews>
  <sheetFormatPr defaultRowHeight="12.75"/>
  <cols>
    <col min="1" max="1" width="5.140625" style="33" customWidth="1"/>
    <col min="2" max="2" width="4.42578125" customWidth="1"/>
    <col min="3" max="3" width="22.42578125" customWidth="1"/>
    <col min="4" max="4" width="9.140625" style="39" bestFit="1"/>
    <col min="5" max="5" width="15.5703125" style="33" bestFit="1" customWidth="1"/>
    <col min="6" max="6" width="12.7109375" style="33" bestFit="1" customWidth="1"/>
    <col min="7" max="7" width="4.42578125" bestFit="1" customWidth="1"/>
    <col min="8" max="8" width="10.140625" hidden="1" customWidth="1"/>
    <col min="9" max="9" width="0" hidden="1" customWidth="1"/>
    <col min="10" max="10" width="8.85546875" bestFit="1" customWidth="1"/>
    <col min="11" max="11" width="8.7109375" bestFit="1" customWidth="1"/>
    <col min="12" max="12" width="8.7109375" style="33" customWidth="1"/>
    <col min="13" max="13" width="3.28515625" style="33" customWidth="1"/>
    <col min="14" max="14" width="3.7109375" customWidth="1"/>
    <col min="15" max="15" width="12.140625" bestFit="1" customWidth="1"/>
    <col min="16" max="17" width="3.42578125" bestFit="1" customWidth="1"/>
    <col min="18" max="18" width="4.42578125" bestFit="1" customWidth="1"/>
    <col min="19" max="19" width="3.42578125" style="20" bestFit="1" customWidth="1"/>
    <col min="20" max="20" width="14" customWidth="1"/>
  </cols>
  <sheetData>
    <row r="1" spans="1:20" ht="24.75" customHeight="1">
      <c r="C1" s="37" t="s">
        <v>174</v>
      </c>
    </row>
    <row r="2" spans="1:20" ht="47.25" customHeight="1">
      <c r="A2" s="85" t="s">
        <v>318</v>
      </c>
      <c r="B2" s="86" t="s">
        <v>0</v>
      </c>
      <c r="C2" s="87" t="s">
        <v>1</v>
      </c>
      <c r="D2" s="2" t="s">
        <v>7</v>
      </c>
      <c r="E2" s="88" t="s">
        <v>2</v>
      </c>
      <c r="F2" s="88" t="s">
        <v>3</v>
      </c>
      <c r="G2" s="2" t="s">
        <v>4</v>
      </c>
      <c r="H2" s="89" t="s">
        <v>5</v>
      </c>
      <c r="I2" s="89" t="s">
        <v>6</v>
      </c>
      <c r="J2" s="86" t="s">
        <v>177</v>
      </c>
      <c r="K2" s="90" t="s">
        <v>178</v>
      </c>
      <c r="L2" s="91" t="s">
        <v>175</v>
      </c>
      <c r="M2" s="85" t="s">
        <v>316</v>
      </c>
      <c r="O2" s="126" t="s">
        <v>308</v>
      </c>
      <c r="P2" s="126"/>
      <c r="S2" s="20" t="s">
        <v>315</v>
      </c>
    </row>
    <row r="3" spans="1:20" s="3" customFormat="1" ht="24.75" customHeight="1">
      <c r="A3" s="33">
        <v>1</v>
      </c>
      <c r="B3" s="5">
        <v>5</v>
      </c>
      <c r="C3" s="6" t="s">
        <v>139</v>
      </c>
      <c r="D3" s="9" t="s">
        <v>10</v>
      </c>
      <c r="E3" s="21" t="s">
        <v>151</v>
      </c>
      <c r="F3" s="21" t="s">
        <v>118</v>
      </c>
      <c r="G3" s="5">
        <v>174</v>
      </c>
      <c r="H3" s="12">
        <v>36334</v>
      </c>
      <c r="I3" s="6" t="s">
        <v>104</v>
      </c>
      <c r="J3" s="13">
        <v>1.3888888888888889E-3</v>
      </c>
      <c r="K3" s="13">
        <v>1.1435185185185185E-2</v>
      </c>
      <c r="L3" s="38">
        <f t="shared" ref="L3:L24" si="0">K3-J3</f>
        <v>1.0046296296296296E-2</v>
      </c>
      <c r="M3" s="21">
        <v>1</v>
      </c>
      <c r="N3" s="3">
        <v>1</v>
      </c>
      <c r="O3" s="4" t="s">
        <v>298</v>
      </c>
      <c r="P3" s="6">
        <v>1</v>
      </c>
      <c r="Q3" s="6">
        <v>2</v>
      </c>
      <c r="R3" s="6">
        <v>4</v>
      </c>
      <c r="S3" s="30">
        <f>P3+Q3+R3</f>
        <v>7</v>
      </c>
      <c r="T3" s="92" t="s">
        <v>321</v>
      </c>
    </row>
    <row r="4" spans="1:20" s="3" customFormat="1" ht="17.25" customHeight="1">
      <c r="A4" s="33">
        <v>2</v>
      </c>
      <c r="B4" s="5">
        <v>5</v>
      </c>
      <c r="C4" s="6" t="s">
        <v>139</v>
      </c>
      <c r="D4" s="9" t="s">
        <v>10</v>
      </c>
      <c r="E4" s="21" t="s">
        <v>152</v>
      </c>
      <c r="F4" s="21" t="s">
        <v>153</v>
      </c>
      <c r="G4" s="5">
        <v>175</v>
      </c>
      <c r="H4" s="12">
        <v>36419</v>
      </c>
      <c r="I4" s="6" t="s">
        <v>104</v>
      </c>
      <c r="J4" s="13">
        <v>1.2499999999999999E-2</v>
      </c>
      <c r="K4" s="13">
        <v>2.3518518518518518E-2</v>
      </c>
      <c r="L4" s="38">
        <f t="shared" si="0"/>
        <v>1.101851851851852E-2</v>
      </c>
      <c r="M4" s="21">
        <v>2</v>
      </c>
      <c r="N4" s="3">
        <v>2</v>
      </c>
      <c r="O4" s="4" t="s">
        <v>218</v>
      </c>
      <c r="P4" s="28">
        <v>5</v>
      </c>
      <c r="Q4" s="28">
        <v>8</v>
      </c>
      <c r="R4" s="28">
        <v>14</v>
      </c>
      <c r="S4" s="30">
        <f>P4+Q4+R4</f>
        <v>27</v>
      </c>
    </row>
    <row r="5" spans="1:20" s="3" customFormat="1" ht="37.5" customHeight="1">
      <c r="A5" s="33">
        <v>3</v>
      </c>
      <c r="B5" s="5">
        <v>6</v>
      </c>
      <c r="C5" s="6" t="s">
        <v>106</v>
      </c>
      <c r="D5" s="9" t="s">
        <v>10</v>
      </c>
      <c r="E5" s="21" t="s">
        <v>117</v>
      </c>
      <c r="F5" s="21" t="s">
        <v>28</v>
      </c>
      <c r="G5" s="5">
        <v>100</v>
      </c>
      <c r="H5" s="12">
        <v>35589</v>
      </c>
      <c r="I5" s="6" t="s">
        <v>104</v>
      </c>
      <c r="J5" s="13">
        <v>1.3194444444444444E-2</v>
      </c>
      <c r="K5" s="13">
        <v>2.5787037037037039E-2</v>
      </c>
      <c r="L5" s="38">
        <f t="shared" si="0"/>
        <v>1.2592592592592594E-2</v>
      </c>
      <c r="M5" s="21">
        <v>3</v>
      </c>
      <c r="N5" s="3">
        <v>3</v>
      </c>
      <c r="O5" s="4" t="s">
        <v>307</v>
      </c>
      <c r="P5" s="6">
        <v>3</v>
      </c>
      <c r="Q5" s="6">
        <v>10</v>
      </c>
      <c r="R5" s="6">
        <v>19</v>
      </c>
      <c r="S5" s="30">
        <f>P5+Q5+R5</f>
        <v>32</v>
      </c>
      <c r="T5" s="92" t="s">
        <v>311</v>
      </c>
    </row>
    <row r="6" spans="1:20" s="3" customFormat="1" ht="17.25" customHeight="1">
      <c r="A6" s="33">
        <v>4</v>
      </c>
      <c r="B6" s="5">
        <v>5</v>
      </c>
      <c r="C6" s="6" t="s">
        <v>139</v>
      </c>
      <c r="D6" s="9" t="s">
        <v>10</v>
      </c>
      <c r="E6" s="21" t="s">
        <v>149</v>
      </c>
      <c r="F6" s="21" t="s">
        <v>150</v>
      </c>
      <c r="G6" s="5">
        <v>171</v>
      </c>
      <c r="H6" s="12">
        <v>36054</v>
      </c>
      <c r="I6" s="6" t="s">
        <v>104</v>
      </c>
      <c r="J6" s="13">
        <v>9.7222222222222224E-3</v>
      </c>
      <c r="K6" s="13">
        <v>2.3217592592592592E-2</v>
      </c>
      <c r="L6" s="38">
        <f t="shared" si="0"/>
        <v>1.3495370370370369E-2</v>
      </c>
      <c r="M6" s="21">
        <v>4</v>
      </c>
      <c r="N6" s="16">
        <v>4</v>
      </c>
      <c r="O6" s="4" t="s">
        <v>229</v>
      </c>
      <c r="P6" s="28">
        <v>9</v>
      </c>
      <c r="Q6" s="28">
        <v>11</v>
      </c>
      <c r="R6" s="28">
        <v>12</v>
      </c>
      <c r="S6" s="31">
        <f>P6+Q6+R6</f>
        <v>32</v>
      </c>
    </row>
    <row r="7" spans="1:20" s="3" customFormat="1" ht="17.25" customHeight="1">
      <c r="A7" s="33">
        <v>5</v>
      </c>
      <c r="B7" s="5">
        <v>9</v>
      </c>
      <c r="C7" s="6" t="s">
        <v>89</v>
      </c>
      <c r="D7" s="9" t="s">
        <v>65</v>
      </c>
      <c r="E7" s="21" t="s">
        <v>99</v>
      </c>
      <c r="F7" s="21" t="s">
        <v>100</v>
      </c>
      <c r="G7" s="5">
        <v>79</v>
      </c>
      <c r="H7" s="6"/>
      <c r="I7" s="6"/>
      <c r="J7" s="13">
        <v>1.9444444444444445E-2</v>
      </c>
      <c r="K7" s="13">
        <v>3.3136574074074075E-2</v>
      </c>
      <c r="L7" s="38">
        <f t="shared" si="0"/>
        <v>1.369212962962963E-2</v>
      </c>
      <c r="M7" s="21">
        <v>5</v>
      </c>
      <c r="N7" s="16">
        <v>5</v>
      </c>
      <c r="O7" s="4" t="s">
        <v>219</v>
      </c>
      <c r="P7" s="6">
        <v>15</v>
      </c>
      <c r="Q7" s="6">
        <v>20</v>
      </c>
      <c r="R7" s="6" t="s">
        <v>265</v>
      </c>
      <c r="S7" s="30"/>
    </row>
    <row r="8" spans="1:20" s="3" customFormat="1" ht="17.25" customHeight="1">
      <c r="A8" s="33">
        <v>6</v>
      </c>
      <c r="B8" s="5">
        <v>5</v>
      </c>
      <c r="C8" s="6" t="s">
        <v>139</v>
      </c>
      <c r="D8" s="9" t="s">
        <v>10</v>
      </c>
      <c r="E8" s="21" t="s">
        <v>140</v>
      </c>
      <c r="F8" s="21" t="s">
        <v>141</v>
      </c>
      <c r="G8" s="5">
        <v>176</v>
      </c>
      <c r="H8" s="12">
        <v>36317</v>
      </c>
      <c r="I8" s="6" t="s">
        <v>104</v>
      </c>
      <c r="J8" s="13">
        <v>2.2916666666666669E-2</v>
      </c>
      <c r="K8" s="13">
        <v>3.6608796296296299E-2</v>
      </c>
      <c r="L8" s="38">
        <f t="shared" si="0"/>
        <v>1.369212962962963E-2</v>
      </c>
      <c r="M8" s="21">
        <v>6</v>
      </c>
      <c r="N8" s="16">
        <v>6</v>
      </c>
      <c r="O8" s="4" t="s">
        <v>310</v>
      </c>
      <c r="P8" s="28">
        <v>22</v>
      </c>
      <c r="Q8" s="6">
        <v>29</v>
      </c>
      <c r="R8" s="6" t="s">
        <v>265</v>
      </c>
      <c r="S8" s="30"/>
    </row>
    <row r="9" spans="1:20" s="3" customFormat="1" ht="17.25" customHeight="1">
      <c r="A9" s="33">
        <v>7</v>
      </c>
      <c r="B9" s="5">
        <v>5</v>
      </c>
      <c r="C9" s="6" t="s">
        <v>139</v>
      </c>
      <c r="D9" s="9" t="s">
        <v>10</v>
      </c>
      <c r="E9" s="21" t="s">
        <v>262</v>
      </c>
      <c r="F9" s="21" t="s">
        <v>141</v>
      </c>
      <c r="G9" s="5">
        <v>173</v>
      </c>
      <c r="H9" s="12">
        <v>36411</v>
      </c>
      <c r="I9" s="6" t="s">
        <v>104</v>
      </c>
      <c r="J9" s="13">
        <v>6.9444444444444449E-3</v>
      </c>
      <c r="K9" s="13">
        <v>2.1516203703703704E-2</v>
      </c>
      <c r="L9" s="38">
        <f t="shared" si="0"/>
        <v>1.457175925925926E-2</v>
      </c>
      <c r="M9" s="21">
        <v>7</v>
      </c>
      <c r="S9" s="32"/>
    </row>
    <row r="10" spans="1:20" ht="17.25" customHeight="1">
      <c r="A10" s="33">
        <v>8</v>
      </c>
      <c r="B10" s="5">
        <v>9</v>
      </c>
      <c r="C10" s="6" t="s">
        <v>89</v>
      </c>
      <c r="D10" s="9" t="s">
        <v>65</v>
      </c>
      <c r="E10" s="21" t="s">
        <v>71</v>
      </c>
      <c r="F10" s="21" t="s">
        <v>98</v>
      </c>
      <c r="G10" s="5">
        <v>76</v>
      </c>
      <c r="H10" s="6"/>
      <c r="I10" s="6" t="s">
        <v>104</v>
      </c>
      <c r="J10" s="13">
        <v>1.1805555555555555E-2</v>
      </c>
      <c r="K10" s="13">
        <v>2.929398148148148E-2</v>
      </c>
      <c r="L10" s="38">
        <f t="shared" si="0"/>
        <v>1.7488425925925925E-2</v>
      </c>
      <c r="M10" s="21">
        <v>8</v>
      </c>
    </row>
    <row r="11" spans="1:20" s="3" customFormat="1" ht="17.25" customHeight="1">
      <c r="A11" s="33">
        <v>9</v>
      </c>
      <c r="B11" s="5">
        <v>7</v>
      </c>
      <c r="C11" s="6" t="s">
        <v>119</v>
      </c>
      <c r="D11" s="9" t="s">
        <v>10</v>
      </c>
      <c r="E11" s="21" t="s">
        <v>214</v>
      </c>
      <c r="F11" s="21" t="s">
        <v>215</v>
      </c>
      <c r="G11" s="5">
        <v>115</v>
      </c>
      <c r="H11" s="12">
        <v>36099</v>
      </c>
      <c r="I11" s="6" t="s">
        <v>104</v>
      </c>
      <c r="J11" s="13">
        <v>1.666666666666667E-2</v>
      </c>
      <c r="K11" s="13">
        <v>3.4930555555555555E-2</v>
      </c>
      <c r="L11" s="38">
        <f t="shared" si="0"/>
        <v>1.8263888888888885E-2</v>
      </c>
      <c r="M11" s="21">
        <v>9</v>
      </c>
      <c r="S11" s="32"/>
    </row>
    <row r="12" spans="1:20" s="3" customFormat="1" ht="17.25" customHeight="1">
      <c r="A12" s="33">
        <v>10</v>
      </c>
      <c r="B12" s="5">
        <v>6</v>
      </c>
      <c r="C12" s="6" t="s">
        <v>106</v>
      </c>
      <c r="D12" s="9" t="s">
        <v>10</v>
      </c>
      <c r="E12" s="21" t="s">
        <v>116</v>
      </c>
      <c r="F12" s="21" t="s">
        <v>41</v>
      </c>
      <c r="G12" s="5">
        <v>99</v>
      </c>
      <c r="H12" s="12">
        <v>35930</v>
      </c>
      <c r="I12" s="6" t="s">
        <v>104</v>
      </c>
      <c r="J12" s="13">
        <v>1.0416666666666666E-2</v>
      </c>
      <c r="K12" s="13">
        <v>2.9074074074074075E-2</v>
      </c>
      <c r="L12" s="38">
        <f t="shared" si="0"/>
        <v>1.8657407407407407E-2</v>
      </c>
      <c r="M12" s="21">
        <v>10</v>
      </c>
      <c r="S12" s="32"/>
    </row>
    <row r="13" spans="1:20" s="3" customFormat="1" ht="17.25" customHeight="1">
      <c r="A13" s="33">
        <v>11</v>
      </c>
      <c r="B13" s="5">
        <v>7</v>
      </c>
      <c r="C13" s="6" t="s">
        <v>119</v>
      </c>
      <c r="D13" s="9" t="s">
        <v>10</v>
      </c>
      <c r="E13" s="21" t="s">
        <v>227</v>
      </c>
      <c r="F13" s="21" t="s">
        <v>226</v>
      </c>
      <c r="G13" s="5">
        <v>111</v>
      </c>
      <c r="H13" s="12">
        <v>35951</v>
      </c>
      <c r="I13" s="6" t="s">
        <v>104</v>
      </c>
      <c r="J13" s="13">
        <v>1.8749999999999999E-2</v>
      </c>
      <c r="K13" s="13">
        <v>3.920138888888889E-2</v>
      </c>
      <c r="L13" s="38">
        <f t="shared" si="0"/>
        <v>2.045138888888889E-2</v>
      </c>
      <c r="M13" s="21">
        <v>11</v>
      </c>
      <c r="S13" s="32"/>
    </row>
    <row r="14" spans="1:20" s="3" customFormat="1" ht="17.25" customHeight="1">
      <c r="A14" s="33">
        <v>12</v>
      </c>
      <c r="B14" s="5">
        <v>7</v>
      </c>
      <c r="C14" s="6" t="s">
        <v>119</v>
      </c>
      <c r="D14" s="9" t="s">
        <v>10</v>
      </c>
      <c r="E14" s="21" t="s">
        <v>123</v>
      </c>
      <c r="F14" s="21" t="s">
        <v>54</v>
      </c>
      <c r="G14" s="5">
        <v>114</v>
      </c>
      <c r="H14" s="12">
        <v>35804</v>
      </c>
      <c r="I14" s="6" t="s">
        <v>104</v>
      </c>
      <c r="J14" s="13">
        <v>1.3888888888888888E-2</v>
      </c>
      <c r="K14" s="13">
        <v>3.4965277777777783E-2</v>
      </c>
      <c r="L14" s="38">
        <f t="shared" si="0"/>
        <v>2.1076388888888895E-2</v>
      </c>
      <c r="M14" s="21">
        <v>12</v>
      </c>
      <c r="S14" s="32"/>
    </row>
    <row r="15" spans="1:20" s="3" customFormat="1" ht="17.25" customHeight="1">
      <c r="A15" s="33">
        <v>13</v>
      </c>
      <c r="B15" s="5">
        <v>7</v>
      </c>
      <c r="C15" s="6" t="s">
        <v>119</v>
      </c>
      <c r="D15" s="9" t="s">
        <v>10</v>
      </c>
      <c r="E15" s="21" t="s">
        <v>121</v>
      </c>
      <c r="F15" s="21" t="s">
        <v>122</v>
      </c>
      <c r="G15" s="5">
        <v>112</v>
      </c>
      <c r="H15" s="12">
        <v>36214</v>
      </c>
      <c r="I15" s="6" t="s">
        <v>104</v>
      </c>
      <c r="J15" s="13">
        <v>8.3333333333333332E-3</v>
      </c>
      <c r="K15" s="13">
        <v>2.9537037037037039E-2</v>
      </c>
      <c r="L15" s="38">
        <f t="shared" si="0"/>
        <v>2.1203703703703704E-2</v>
      </c>
      <c r="M15" s="21">
        <v>13</v>
      </c>
      <c r="S15" s="32"/>
    </row>
    <row r="16" spans="1:20" s="3" customFormat="1" ht="17.25" customHeight="1">
      <c r="A16" s="33">
        <v>14</v>
      </c>
      <c r="B16" s="5">
        <v>9</v>
      </c>
      <c r="C16" s="6" t="s">
        <v>89</v>
      </c>
      <c r="D16" s="9" t="s">
        <v>65</v>
      </c>
      <c r="E16" s="21" t="s">
        <v>220</v>
      </c>
      <c r="F16" s="21" t="s">
        <v>221</v>
      </c>
      <c r="G16" s="5">
        <v>78</v>
      </c>
      <c r="H16" s="6"/>
      <c r="I16" s="6" t="s">
        <v>104</v>
      </c>
      <c r="J16" s="13">
        <v>1.7361111111111112E-2</v>
      </c>
      <c r="K16" s="13">
        <v>3.951388888888889E-2</v>
      </c>
      <c r="L16" s="38">
        <f t="shared" si="0"/>
        <v>2.2152777777777778E-2</v>
      </c>
      <c r="M16" s="21">
        <v>14</v>
      </c>
      <c r="S16" s="32"/>
    </row>
    <row r="17" spans="1:19" s="3" customFormat="1" ht="17.25" customHeight="1">
      <c r="A17" s="33">
        <v>15</v>
      </c>
      <c r="B17" s="5">
        <v>8</v>
      </c>
      <c r="C17" s="6" t="s">
        <v>125</v>
      </c>
      <c r="D17" s="9" t="s">
        <v>10</v>
      </c>
      <c r="E17" s="21" t="s">
        <v>136</v>
      </c>
      <c r="F17" s="21" t="s">
        <v>15</v>
      </c>
      <c r="G17" s="5">
        <v>142</v>
      </c>
      <c r="H17" s="12">
        <v>35569</v>
      </c>
      <c r="I17" s="6" t="s">
        <v>104</v>
      </c>
      <c r="J17" s="13">
        <v>6.2500000000000003E-3</v>
      </c>
      <c r="K17" s="13">
        <v>2.9212962962962965E-2</v>
      </c>
      <c r="L17" s="38">
        <f t="shared" si="0"/>
        <v>2.2962962962962963E-2</v>
      </c>
      <c r="M17" s="21">
        <v>15</v>
      </c>
      <c r="S17" s="32"/>
    </row>
    <row r="18" spans="1:19" s="3" customFormat="1" ht="17.25" customHeight="1">
      <c r="A18" s="33">
        <v>16</v>
      </c>
      <c r="B18" s="5">
        <v>9</v>
      </c>
      <c r="C18" s="6" t="s">
        <v>89</v>
      </c>
      <c r="D18" s="9" t="s">
        <v>65</v>
      </c>
      <c r="E18" s="21" t="s">
        <v>102</v>
      </c>
      <c r="F18" s="21" t="s">
        <v>85</v>
      </c>
      <c r="G18" s="5">
        <v>81</v>
      </c>
      <c r="H18" s="6"/>
      <c r="I18" s="6"/>
      <c r="J18" s="13">
        <v>2.1527777777777781E-2</v>
      </c>
      <c r="K18" s="13">
        <v>4.5636574074074072E-2</v>
      </c>
      <c r="L18" s="38">
        <f t="shared" si="0"/>
        <v>2.4108796296296291E-2</v>
      </c>
      <c r="M18" s="21">
        <v>16</v>
      </c>
      <c r="S18" s="32"/>
    </row>
    <row r="19" spans="1:19" s="3" customFormat="1" ht="17.25" customHeight="1">
      <c r="A19" s="33">
        <v>17</v>
      </c>
      <c r="B19" s="5">
        <v>7</v>
      </c>
      <c r="C19" s="6" t="s">
        <v>119</v>
      </c>
      <c r="D19" s="9" t="s">
        <v>10</v>
      </c>
      <c r="E19" s="21" t="s">
        <v>228</v>
      </c>
      <c r="F19" s="21" t="s">
        <v>135</v>
      </c>
      <c r="G19" s="5">
        <v>113</v>
      </c>
      <c r="H19" s="12">
        <v>36245</v>
      </c>
      <c r="I19" s="6" t="s">
        <v>104</v>
      </c>
      <c r="J19" s="13">
        <v>1.1111111111111112E-2</v>
      </c>
      <c r="K19" s="13">
        <v>3.5243055555555555E-2</v>
      </c>
      <c r="L19" s="38">
        <f t="shared" si="0"/>
        <v>2.4131944444444442E-2</v>
      </c>
      <c r="M19" s="21">
        <v>17</v>
      </c>
      <c r="S19" s="32"/>
    </row>
    <row r="20" spans="1:19" s="3" customFormat="1" ht="17.25" customHeight="1">
      <c r="A20" s="33">
        <v>18</v>
      </c>
      <c r="B20" s="5">
        <v>9</v>
      </c>
      <c r="C20" s="6" t="s">
        <v>89</v>
      </c>
      <c r="D20" s="9" t="s">
        <v>65</v>
      </c>
      <c r="E20" s="21" t="s">
        <v>263</v>
      </c>
      <c r="F20" s="21" t="s">
        <v>63</v>
      </c>
      <c r="G20" s="5">
        <v>77</v>
      </c>
      <c r="H20" s="6"/>
      <c r="I20" s="6" t="s">
        <v>104</v>
      </c>
      <c r="J20" s="13">
        <v>1.4583333333333334E-2</v>
      </c>
      <c r="K20" s="13">
        <v>3.9085648148148147E-2</v>
      </c>
      <c r="L20" s="38">
        <f t="shared" si="0"/>
        <v>2.4502314814814814E-2</v>
      </c>
      <c r="M20" s="21">
        <v>18</v>
      </c>
      <c r="S20" s="32"/>
    </row>
    <row r="21" spans="1:19" s="3" customFormat="1" ht="17.25" customHeight="1">
      <c r="A21" s="33">
        <v>19</v>
      </c>
      <c r="B21" s="5">
        <v>6</v>
      </c>
      <c r="C21" s="6" t="s">
        <v>106</v>
      </c>
      <c r="D21" s="9" t="s">
        <v>10</v>
      </c>
      <c r="E21" s="21" t="s">
        <v>114</v>
      </c>
      <c r="F21" s="21" t="s">
        <v>98</v>
      </c>
      <c r="G21" s="5">
        <v>97</v>
      </c>
      <c r="H21" s="12">
        <v>35781</v>
      </c>
      <c r="I21" s="6" t="s">
        <v>104</v>
      </c>
      <c r="J21" s="13">
        <v>4.8611111111111112E-3</v>
      </c>
      <c r="K21" s="13">
        <v>3.005787037037037E-2</v>
      </c>
      <c r="L21" s="38">
        <f t="shared" si="0"/>
        <v>2.5196759259259259E-2</v>
      </c>
      <c r="M21" s="21">
        <v>19</v>
      </c>
      <c r="S21" s="32"/>
    </row>
    <row r="22" spans="1:19" s="3" customFormat="1" ht="17.25" customHeight="1">
      <c r="A22" s="33">
        <v>20</v>
      </c>
      <c r="B22" s="5">
        <v>8</v>
      </c>
      <c r="C22" s="6" t="s">
        <v>125</v>
      </c>
      <c r="D22" s="9" t="s">
        <v>10</v>
      </c>
      <c r="E22" s="21" t="s">
        <v>134</v>
      </c>
      <c r="F22" s="21" t="s">
        <v>135</v>
      </c>
      <c r="G22" s="5">
        <v>141</v>
      </c>
      <c r="H22" s="12">
        <v>35736</v>
      </c>
      <c r="I22" s="6" t="s">
        <v>104</v>
      </c>
      <c r="J22" s="13">
        <v>3.4722222222222225E-3</v>
      </c>
      <c r="K22" s="13">
        <v>2.9282407407407406E-2</v>
      </c>
      <c r="L22" s="38">
        <f t="shared" si="0"/>
        <v>2.5810185185185183E-2</v>
      </c>
      <c r="M22" s="21">
        <v>20</v>
      </c>
      <c r="S22" s="32"/>
    </row>
    <row r="23" spans="1:19" s="3" customFormat="1" ht="17.25" customHeight="1">
      <c r="A23" s="33">
        <v>21</v>
      </c>
      <c r="B23" s="7">
        <v>6</v>
      </c>
      <c r="C23" s="6" t="s">
        <v>106</v>
      </c>
      <c r="D23" s="9" t="s">
        <v>10</v>
      </c>
      <c r="E23" s="21" t="s">
        <v>112</v>
      </c>
      <c r="F23" s="21" t="s">
        <v>87</v>
      </c>
      <c r="G23" s="5">
        <v>96</v>
      </c>
      <c r="H23" s="12">
        <v>35694</v>
      </c>
      <c r="I23" s="6" t="s">
        <v>104</v>
      </c>
      <c r="J23" s="13">
        <v>2.0833333333333333E-3</v>
      </c>
      <c r="K23" s="13">
        <v>2.9861111111111113E-2</v>
      </c>
      <c r="L23" s="38">
        <f t="shared" si="0"/>
        <v>2.777777777777778E-2</v>
      </c>
      <c r="M23" s="21">
        <v>21</v>
      </c>
      <c r="S23" s="32"/>
    </row>
    <row r="24" spans="1:19" s="3" customFormat="1" ht="17.25" customHeight="1">
      <c r="A24" s="33">
        <v>22</v>
      </c>
      <c r="B24" s="5">
        <v>11</v>
      </c>
      <c r="C24" s="4" t="s">
        <v>235</v>
      </c>
      <c r="D24" s="9" t="s">
        <v>236</v>
      </c>
      <c r="E24" s="21" t="s">
        <v>241</v>
      </c>
      <c r="F24" s="21" t="s">
        <v>54</v>
      </c>
      <c r="G24" s="5">
        <v>217</v>
      </c>
      <c r="H24" s="6"/>
      <c r="I24" s="6"/>
      <c r="J24" s="13">
        <v>1.5277777777777777E-2</v>
      </c>
      <c r="K24" s="13">
        <v>5.4189814814814809E-2</v>
      </c>
      <c r="L24" s="38">
        <f t="shared" si="0"/>
        <v>3.891203703703703E-2</v>
      </c>
      <c r="M24" s="21">
        <v>22</v>
      </c>
      <c r="S24" s="32"/>
    </row>
    <row r="25" spans="1:19" s="3" customFormat="1" ht="17.25" customHeight="1">
      <c r="A25" s="33"/>
      <c r="B25" s="5">
        <v>6</v>
      </c>
      <c r="C25" s="6" t="s">
        <v>106</v>
      </c>
      <c r="D25" s="9" t="s">
        <v>10</v>
      </c>
      <c r="E25" s="21" t="s">
        <v>115</v>
      </c>
      <c r="F25" s="21" t="s">
        <v>29</v>
      </c>
      <c r="G25" s="5">
        <v>98</v>
      </c>
      <c r="H25" s="12">
        <v>35808</v>
      </c>
      <c r="I25" s="6" t="s">
        <v>104</v>
      </c>
      <c r="J25" s="13">
        <v>7.6388888888888895E-3</v>
      </c>
      <c r="K25" s="4" t="s">
        <v>265</v>
      </c>
      <c r="L25" s="38"/>
      <c r="M25" s="21"/>
      <c r="S25" s="32"/>
    </row>
    <row r="26" spans="1:19" s="3" customFormat="1" ht="17.25" customHeight="1">
      <c r="A26" s="33"/>
      <c r="B26" s="5">
        <v>8</v>
      </c>
      <c r="C26" s="6" t="s">
        <v>125</v>
      </c>
      <c r="D26" s="9" t="s">
        <v>10</v>
      </c>
      <c r="E26" s="21" t="s">
        <v>133</v>
      </c>
      <c r="F26" s="21" t="s">
        <v>61</v>
      </c>
      <c r="G26" s="5">
        <v>140</v>
      </c>
      <c r="H26" s="12">
        <v>35996</v>
      </c>
      <c r="I26" s="6" t="s">
        <v>104</v>
      </c>
      <c r="J26" s="13">
        <v>6.9444444444444447E-4</v>
      </c>
      <c r="K26" s="10" t="s">
        <v>265</v>
      </c>
      <c r="L26" s="38"/>
      <c r="M26" s="21"/>
      <c r="S26" s="32"/>
    </row>
    <row r="27" spans="1:19" s="3" customFormat="1" ht="17.25" customHeight="1">
      <c r="A27" s="33"/>
      <c r="B27" s="5">
        <v>8</v>
      </c>
      <c r="C27" s="6" t="s">
        <v>125</v>
      </c>
      <c r="D27" s="9" t="s">
        <v>10</v>
      </c>
      <c r="E27" s="21" t="s">
        <v>137</v>
      </c>
      <c r="F27" s="21" t="s">
        <v>138</v>
      </c>
      <c r="G27" s="5">
        <v>143</v>
      </c>
      <c r="H27" s="6"/>
      <c r="I27" s="6" t="s">
        <v>104</v>
      </c>
      <c r="J27" s="13">
        <v>9.0277777777777769E-3</v>
      </c>
      <c r="K27" s="10" t="s">
        <v>265</v>
      </c>
      <c r="L27" s="38"/>
      <c r="M27" s="21"/>
      <c r="S27" s="32"/>
    </row>
    <row r="28" spans="1:19" ht="17.25" customHeight="1">
      <c r="B28" s="5">
        <v>11</v>
      </c>
      <c r="C28" s="4" t="s">
        <v>235</v>
      </c>
      <c r="D28" s="9" t="s">
        <v>236</v>
      </c>
      <c r="E28" s="21" t="s">
        <v>242</v>
      </c>
      <c r="F28" s="21" t="s">
        <v>226</v>
      </c>
      <c r="G28" s="5">
        <v>218</v>
      </c>
      <c r="H28" s="8"/>
      <c r="I28" s="8" t="s">
        <v>104</v>
      </c>
      <c r="J28" s="13">
        <v>1.8055555555555557E-2</v>
      </c>
      <c r="K28" s="25">
        <v>7.962962962962962E-2</v>
      </c>
      <c r="L28" s="38" t="s">
        <v>288</v>
      </c>
      <c r="M28" s="21">
        <v>29</v>
      </c>
    </row>
    <row r="29" spans="1:19" ht="17.25" customHeight="1">
      <c r="B29" s="5">
        <v>11</v>
      </c>
      <c r="C29" s="4" t="s">
        <v>235</v>
      </c>
      <c r="D29" s="9" t="s">
        <v>236</v>
      </c>
      <c r="E29" s="21" t="s">
        <v>245</v>
      </c>
      <c r="F29" s="21" t="s">
        <v>103</v>
      </c>
      <c r="G29" s="5">
        <v>220</v>
      </c>
      <c r="H29" s="4"/>
      <c r="I29" s="4"/>
      <c r="J29" s="13">
        <v>2.2222222222222223E-2</v>
      </c>
      <c r="K29" s="10">
        <v>7.8206018518518508E-2</v>
      </c>
      <c r="L29" s="38" t="s">
        <v>286</v>
      </c>
      <c r="M29" s="21">
        <v>29</v>
      </c>
    </row>
    <row r="30" spans="1:19" ht="17.25" customHeight="1">
      <c r="B30" s="5">
        <v>11</v>
      </c>
      <c r="C30" s="4" t="s">
        <v>235</v>
      </c>
      <c r="D30" s="9" t="s">
        <v>236</v>
      </c>
      <c r="E30" s="21" t="s">
        <v>243</v>
      </c>
      <c r="F30" s="21" t="s">
        <v>244</v>
      </c>
      <c r="G30" s="5">
        <v>219</v>
      </c>
      <c r="H30" s="11">
        <v>35760</v>
      </c>
      <c r="I30" s="8" t="s">
        <v>104</v>
      </c>
      <c r="J30" s="13">
        <v>2.013888888888889E-2</v>
      </c>
      <c r="K30" s="8" t="s">
        <v>309</v>
      </c>
      <c r="L30" s="38"/>
      <c r="M30" s="21"/>
    </row>
    <row r="31" spans="1:19" ht="17.25" customHeight="1">
      <c r="B31" s="129" t="s">
        <v>312</v>
      </c>
      <c r="C31" s="130"/>
      <c r="D31" s="130"/>
      <c r="E31" s="130"/>
      <c r="F31" s="130"/>
      <c r="G31" s="130"/>
      <c r="H31" s="130"/>
      <c r="I31" s="130"/>
      <c r="J31" s="130"/>
      <c r="K31" s="130"/>
      <c r="L31" s="130"/>
    </row>
    <row r="32" spans="1:19">
      <c r="B32" s="71">
        <v>5</v>
      </c>
      <c r="C32" s="72" t="s">
        <v>139</v>
      </c>
      <c r="D32" s="72" t="s">
        <v>10</v>
      </c>
      <c r="E32" s="73" t="s">
        <v>281</v>
      </c>
      <c r="F32" s="73" t="s">
        <v>141</v>
      </c>
      <c r="G32" s="74" t="s">
        <v>257</v>
      </c>
      <c r="H32" s="72"/>
      <c r="I32" s="72"/>
      <c r="J32" s="75">
        <v>2.4999999999999998E-2</v>
      </c>
      <c r="K32" s="76">
        <v>4.0972222222222222E-2</v>
      </c>
      <c r="L32" s="84">
        <f t="shared" ref="L32:L38" si="1">K32-J32</f>
        <v>1.5972222222222224E-2</v>
      </c>
    </row>
    <row r="33" spans="2:12">
      <c r="B33" s="71">
        <v>5</v>
      </c>
      <c r="C33" s="72" t="s">
        <v>139</v>
      </c>
      <c r="D33" s="72" t="s">
        <v>10</v>
      </c>
      <c r="E33" s="73" t="s">
        <v>284</v>
      </c>
      <c r="F33" s="73" t="s">
        <v>285</v>
      </c>
      <c r="G33" s="74" t="s">
        <v>257</v>
      </c>
      <c r="H33" s="72"/>
      <c r="I33" s="72"/>
      <c r="J33" s="75">
        <v>2.7083333333333334E-2</v>
      </c>
      <c r="K33" s="75">
        <v>4.3287037037037041E-2</v>
      </c>
      <c r="L33" s="84">
        <f t="shared" si="1"/>
        <v>1.6203703703703706E-2</v>
      </c>
    </row>
    <row r="34" spans="2:12">
      <c r="B34" s="71">
        <v>5</v>
      </c>
      <c r="C34" s="72" t="s">
        <v>139</v>
      </c>
      <c r="D34" s="72" t="s">
        <v>10</v>
      </c>
      <c r="E34" s="73" t="s">
        <v>100</v>
      </c>
      <c r="F34" s="73" t="s">
        <v>141</v>
      </c>
      <c r="G34" s="74" t="s">
        <v>257</v>
      </c>
      <c r="H34" s="72"/>
      <c r="I34" s="72"/>
      <c r="J34" s="75">
        <v>2.6388888888888889E-2</v>
      </c>
      <c r="K34" s="75">
        <v>4.5694444444444447E-2</v>
      </c>
      <c r="L34" s="84">
        <f t="shared" si="1"/>
        <v>1.9305555555555558E-2</v>
      </c>
    </row>
    <row r="35" spans="2:12">
      <c r="B35" s="71">
        <v>5</v>
      </c>
      <c r="C35" s="72" t="s">
        <v>139</v>
      </c>
      <c r="D35" s="72" t="s">
        <v>10</v>
      </c>
      <c r="E35" s="73" t="s">
        <v>274</v>
      </c>
      <c r="F35" s="73" t="s">
        <v>103</v>
      </c>
      <c r="G35" s="74" t="s">
        <v>257</v>
      </c>
      <c r="H35" s="72"/>
      <c r="I35" s="72"/>
      <c r="J35" s="75">
        <v>2.5694444444444447E-2</v>
      </c>
      <c r="K35" s="75">
        <v>4.5659722222222227E-2</v>
      </c>
      <c r="L35" s="84">
        <f t="shared" si="1"/>
        <v>1.996527777777778E-2</v>
      </c>
    </row>
    <row r="36" spans="2:12">
      <c r="B36" s="77">
        <v>9</v>
      </c>
      <c r="C36" s="72" t="s">
        <v>89</v>
      </c>
      <c r="D36" s="72" t="s">
        <v>65</v>
      </c>
      <c r="E36" s="73" t="s">
        <v>280</v>
      </c>
      <c r="F36" s="73" t="s">
        <v>256</v>
      </c>
      <c r="G36" s="72" t="s">
        <v>257</v>
      </c>
      <c r="H36" s="72"/>
      <c r="I36" s="72"/>
      <c r="J36" s="78">
        <v>2.4305555555555556E-2</v>
      </c>
      <c r="K36" s="75">
        <v>5.4212962962962963E-2</v>
      </c>
      <c r="L36" s="84">
        <f t="shared" si="1"/>
        <v>2.9907407407407407E-2</v>
      </c>
    </row>
    <row r="37" spans="2:12">
      <c r="B37" s="77">
        <v>9</v>
      </c>
      <c r="C37" s="72" t="s">
        <v>89</v>
      </c>
      <c r="D37" s="72" t="s">
        <v>65</v>
      </c>
      <c r="E37" s="73" t="s">
        <v>254</v>
      </c>
      <c r="F37" s="79" t="s">
        <v>255</v>
      </c>
      <c r="G37" s="72" t="s">
        <v>257</v>
      </c>
      <c r="H37" s="71">
        <v>80</v>
      </c>
      <c r="I37" s="72"/>
      <c r="J37" s="78">
        <v>2.4999999999999998E-2</v>
      </c>
      <c r="K37" s="75">
        <v>5.7233796296296297E-2</v>
      </c>
      <c r="L37" s="84">
        <f t="shared" si="1"/>
        <v>3.2233796296296302E-2</v>
      </c>
    </row>
    <row r="38" spans="2:12">
      <c r="B38" s="71">
        <v>7</v>
      </c>
      <c r="C38" s="72" t="s">
        <v>119</v>
      </c>
      <c r="D38" s="72" t="s">
        <v>10</v>
      </c>
      <c r="E38" s="73" t="s">
        <v>278</v>
      </c>
      <c r="F38" s="73" t="s">
        <v>279</v>
      </c>
      <c r="G38" s="74" t="s">
        <v>257</v>
      </c>
      <c r="H38" s="72"/>
      <c r="I38" s="72"/>
      <c r="J38" s="78">
        <v>2.361111111111111E-2</v>
      </c>
      <c r="K38" s="75">
        <v>6.368055555555556E-2</v>
      </c>
      <c r="L38" s="84">
        <f t="shared" si="1"/>
        <v>4.0069444444444449E-2</v>
      </c>
    </row>
  </sheetData>
  <mergeCells count="2">
    <mergeCell ref="O2:P2"/>
    <mergeCell ref="B31:L31"/>
  </mergeCells>
  <phoneticPr fontId="0" type="noConversion"/>
  <printOptions gridLines="1"/>
  <pageMargins left="0.16" right="0.16" top="0.18" bottom="0.16" header="0.16" footer="0.16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Ragazze</vt:lpstr>
      <vt:lpstr>Ragazzi</vt:lpstr>
      <vt:lpstr>Cadette</vt:lpstr>
      <vt:lpstr>Cadetti</vt:lpstr>
      <vt:lpstr>Allieve</vt:lpstr>
      <vt:lpstr>Allievi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Marino</dc:creator>
  <cp:lastModifiedBy>Utente</cp:lastModifiedBy>
  <cp:lastPrinted>2014-05-14T17:15:21Z</cp:lastPrinted>
  <dcterms:created xsi:type="dcterms:W3CDTF">2014-04-19T21:33:25Z</dcterms:created>
  <dcterms:modified xsi:type="dcterms:W3CDTF">2014-05-14T17:22:43Z</dcterms:modified>
</cp:coreProperties>
</file>